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dostvo 1\Desktop\JAVNE OBJAVE\2026\"/>
    </mc:Choice>
  </mc:AlternateContent>
  <xr:revisionPtr revIDLastSave="0" documentId="13_ncr:1_{036C7B8A-486D-450E-8A71-1B1F76627449}" xr6:coauthVersionLast="37" xr6:coauthVersionMax="47" xr10:uidLastSave="{00000000-0000-0000-0000-000000000000}"/>
  <bookViews>
    <workbookView xWindow="0" yWindow="0" windowWidth="28800" windowHeight="12105" xr2:uid="{00000000-000D-0000-FFFF-FFFF00000000}"/>
  </bookViews>
  <sheets>
    <sheet name="SIJEČANJ 2025" sheetId="1" r:id="rId1"/>
  </sheets>
  <calcPr calcId="179021"/>
</workbook>
</file>

<file path=xl/calcChain.xml><?xml version="1.0" encoding="utf-8"?>
<calcChain xmlns="http://schemas.openxmlformats.org/spreadsheetml/2006/main">
  <c r="E57" i="1" l="1"/>
  <c r="E46" i="1"/>
  <c r="E37" i="1"/>
  <c r="E55" i="1"/>
  <c r="E53" i="1"/>
  <c r="E50" i="1"/>
  <c r="E42" i="1"/>
  <c r="E6" i="1" l="1"/>
  <c r="E8" i="1"/>
  <c r="E11" i="1"/>
  <c r="E20" i="1"/>
  <c r="E23" i="1"/>
  <c r="E31" i="1"/>
  <c r="E35" i="1"/>
  <c r="E48" i="1"/>
  <c r="E65" i="1"/>
  <c r="E25" i="1"/>
  <c r="E15" i="1"/>
  <c r="E13" i="1" l="1"/>
  <c r="E58" i="1" s="1"/>
  <c r="E68" i="1" s="1"/>
</calcChain>
</file>

<file path=xl/sharedStrings.xml><?xml version="1.0" encoding="utf-8"?>
<sst xmlns="http://schemas.openxmlformats.org/spreadsheetml/2006/main" count="158" uniqueCount="89">
  <si>
    <t>NAZIV PRIMATELJA</t>
  </si>
  <si>
    <t>OIB PRIMATELJA</t>
  </si>
  <si>
    <t>IZNOS</t>
  </si>
  <si>
    <t>KONTO</t>
  </si>
  <si>
    <t>Komunalne usluge</t>
  </si>
  <si>
    <t>Računalne usluge</t>
  </si>
  <si>
    <t>Ostale usluge</t>
  </si>
  <si>
    <t>Energija</t>
  </si>
  <si>
    <t>Banka.uslu.i uslu.pla.prometa</t>
  </si>
  <si>
    <t>Službena putovanja</t>
  </si>
  <si>
    <t>Stručno usavršavanje zaposlenika</t>
  </si>
  <si>
    <r>
      <t xml:space="preserve">NAZIV ISPLATITELJA: </t>
    </r>
    <r>
      <rPr>
        <b/>
        <sz val="11"/>
        <color theme="1"/>
        <rFont val="Calibri"/>
        <family val="2"/>
        <charset val="238"/>
        <scheme val="minor"/>
      </rPr>
      <t>VELEUČILIŠTE U RIJECI</t>
    </r>
  </si>
  <si>
    <t>ISPLATA SREDSTAVA ZA RAZDOBLJE:</t>
  </si>
  <si>
    <t>u eurima</t>
  </si>
  <si>
    <t>SJEDIŠTE/ PREBIVALIŠTE PRIMATELJA</t>
  </si>
  <si>
    <t>VRSTA RASHODA/IZDATKA</t>
  </si>
  <si>
    <t>Ukupno:</t>
  </si>
  <si>
    <t>Ukupno</t>
  </si>
  <si>
    <t>Plaće za redovan rad</t>
  </si>
  <si>
    <t>Plaće za prekovremeni rad</t>
  </si>
  <si>
    <t>Doprinosi za obavezno zdravstveno osiguranje</t>
  </si>
  <si>
    <t>Pristojbe i naknade</t>
  </si>
  <si>
    <t>Materijal i dijelovi za tekuće i investicijko održavanje</t>
  </si>
  <si>
    <t>Usluge telefona,pošte i prijevoza</t>
  </si>
  <si>
    <t>Usluge promidžbe i informiranja</t>
  </si>
  <si>
    <t>Zakupnine i najamnine</t>
  </si>
  <si>
    <t>Intelektualne i osobne usluge</t>
  </si>
  <si>
    <t>Intelektu.i osobne usluge</t>
  </si>
  <si>
    <t>Zakupn.i najamnine</t>
  </si>
  <si>
    <t>Uslu.promidžbe i informiranja</t>
  </si>
  <si>
    <t>Uslu.tele,pošte i prijevoza</t>
  </si>
  <si>
    <t>Materi.i dije.za teku.i inve.održavanje</t>
  </si>
  <si>
    <t>SVEUKUPNO</t>
  </si>
  <si>
    <t>Uslu.teku.i investi.održavanja</t>
  </si>
  <si>
    <t>Službena, radna i zaštitna odjeća i obuća</t>
  </si>
  <si>
    <t>Reprezentacija</t>
  </si>
  <si>
    <t>Oprema za održavanje i zaštitu</t>
  </si>
  <si>
    <t>01/ 2026</t>
  </si>
  <si>
    <t>STUDENTSKI CENTAR RIJEKA</t>
  </si>
  <si>
    <t>RIJEKA</t>
  </si>
  <si>
    <t>GRAD RIJEKA</t>
  </si>
  <si>
    <t>FINA</t>
  </si>
  <si>
    <t>ZAGREB</t>
  </si>
  <si>
    <t>NETCOM</t>
  </si>
  <si>
    <t>VODOVOD I KANALIZACIJA</t>
  </si>
  <si>
    <t>SIGURNOST</t>
  </si>
  <si>
    <t>LABIN</t>
  </si>
  <si>
    <t>HP-HRVATSKA POŠTA RIJEKA</t>
  </si>
  <si>
    <t>HEP OPSKRBA</t>
  </si>
  <si>
    <t>KD ČISTOĆA d.o.o.</t>
  </si>
  <si>
    <t>ENERGO</t>
  </si>
  <si>
    <t>HRVATSKI TELEKOM</t>
  </si>
  <si>
    <t>TOPLANE</t>
  </si>
  <si>
    <t>ZAGREBAČKA BANKA</t>
  </si>
  <si>
    <t>HARTA</t>
  </si>
  <si>
    <t>VIŠKOVO</t>
  </si>
  <si>
    <t>CASE D.O.O.</t>
  </si>
  <si>
    <t>ISTARSKI VODOVOD</t>
  </si>
  <si>
    <t>BUZET</t>
  </si>
  <si>
    <t>GRAD PAZIN-odjel za gospod.,finan.i prora~un</t>
  </si>
  <si>
    <t>PAZIN</t>
  </si>
  <si>
    <t>USLUGA D.O.O.-PAZIN</t>
  </si>
  <si>
    <t>AUTOBUSNI PRIJEVOZ ROBI</t>
  </si>
  <si>
    <t>KANFANAR</t>
  </si>
  <si>
    <t>SECURITAS HRVATSKA</t>
  </si>
  <si>
    <t>UNIBIS</t>
  </si>
  <si>
    <t>POINT</t>
  </si>
  <si>
    <t>ZAGREB - DONJI STUPNIK</t>
  </si>
  <si>
    <t>PROMOCIJA d.o.o.</t>
  </si>
  <si>
    <t>Rijeka</t>
  </si>
  <si>
    <t>TIM DIKLIĆ d.o.o.</t>
  </si>
  <si>
    <t>VIŠNJAN</t>
  </si>
  <si>
    <t>BELVEDER d.o.o.</t>
  </si>
  <si>
    <t>WAVE TRAVEL</t>
  </si>
  <si>
    <t>PARALIA KATERINI</t>
  </si>
  <si>
    <t>Nakna.tro.osobama izvan radnog odnosa</t>
  </si>
  <si>
    <t>ERSTE BANKA</t>
  </si>
  <si>
    <t>BEST IN PARKING</t>
  </si>
  <si>
    <t>Nocturnus d.o.o.</t>
  </si>
  <si>
    <t>Višnjan</t>
  </si>
  <si>
    <t>TERRA SOLUM d.o.o.</t>
  </si>
  <si>
    <t>Nova Vas</t>
  </si>
  <si>
    <t>Ostala prava</t>
  </si>
  <si>
    <t>Open IT d.o.o.</t>
  </si>
  <si>
    <t>Karlovac</t>
  </si>
  <si>
    <t>INSTITUT ZA POLJOPRIVREDU</t>
  </si>
  <si>
    <t>POREČ</t>
  </si>
  <si>
    <t>TELEMACH HRVATSKA D.O.O.</t>
  </si>
  <si>
    <t>Lu &amp; Lu Florence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</si>
</sst>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33" borderId="0" xfId="0" applyFill="1"/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7" xfId="0" applyBorder="1"/>
    <xf numFmtId="0" fontId="0" fillId="0" borderId="18" xfId="0" applyBorder="1" applyAlignment="1">
      <alignment horizontal="center" vertical="center"/>
    </xf>
    <xf numFmtId="0" fontId="0" fillId="0" borderId="18" xfId="0" applyBorder="1"/>
    <xf numFmtId="0" fontId="0" fillId="0" borderId="22" xfId="0" applyBorder="1"/>
    <xf numFmtId="0" fontId="0" fillId="0" borderId="21" xfId="0" applyBorder="1"/>
    <xf numFmtId="0" fontId="16" fillId="33" borderId="11" xfId="0" applyFont="1" applyFill="1" applyBorder="1"/>
    <xf numFmtId="4" fontId="0" fillId="0" borderId="0" xfId="0" applyNumberFormat="1" applyAlignment="1">
      <alignment horizontal="center" vertical="center"/>
    </xf>
    <xf numFmtId="4" fontId="0" fillId="33" borderId="0" xfId="0" applyNumberFormat="1" applyFill="1"/>
    <xf numFmtId="0" fontId="16" fillId="0" borderId="23" xfId="0" applyFont="1" applyBorder="1"/>
    <xf numFmtId="49" fontId="18" fillId="0" borderId="0" xfId="0" applyNumberFormat="1" applyFont="1" applyAlignment="1">
      <alignment horizontal="center" vertical="center"/>
    </xf>
    <xf numFmtId="0" fontId="16" fillId="0" borderId="19" xfId="0" applyFont="1" applyBorder="1"/>
    <xf numFmtId="4" fontId="16" fillId="0" borderId="15" xfId="0" applyNumberFormat="1" applyFont="1" applyBorder="1" applyAlignment="1">
      <alignment horizontal="left"/>
    </xf>
    <xf numFmtId="4" fontId="16" fillId="33" borderId="11" xfId="0" applyNumberFormat="1" applyFont="1" applyFill="1" applyBorder="1"/>
    <xf numFmtId="0" fontId="16" fillId="33" borderId="20" xfId="0" applyFont="1" applyFill="1" applyBorder="1"/>
    <xf numFmtId="0" fontId="0" fillId="33" borderId="21" xfId="0" applyFill="1" applyBorder="1"/>
    <xf numFmtId="0" fontId="0" fillId="0" borderId="14" xfId="0" applyBorder="1"/>
    <xf numFmtId="0" fontId="16" fillId="0" borderId="20" xfId="0" applyFont="1" applyBorder="1"/>
    <xf numFmtId="0" fontId="16" fillId="0" borderId="11" xfId="0" applyFont="1" applyBorder="1"/>
    <xf numFmtId="0" fontId="0" fillId="33" borderId="10" xfId="0" applyFill="1" applyBorder="1"/>
    <xf numFmtId="0" fontId="0" fillId="33" borderId="11" xfId="0" applyFill="1" applyBorder="1"/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wrapText="1"/>
    </xf>
    <xf numFmtId="4" fontId="16" fillId="0" borderId="28" xfId="0" applyNumberFormat="1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33" borderId="31" xfId="0" applyFont="1" applyFill="1" applyBorder="1"/>
    <xf numFmtId="4" fontId="16" fillId="33" borderId="31" xfId="0" applyNumberFormat="1" applyFont="1" applyFill="1" applyBorder="1"/>
    <xf numFmtId="0" fontId="16" fillId="33" borderId="24" xfId="0" applyFont="1" applyFill="1" applyBorder="1"/>
    <xf numFmtId="0" fontId="16" fillId="0" borderId="24" xfId="0" applyFont="1" applyBorder="1"/>
    <xf numFmtId="0" fontId="0" fillId="33" borderId="30" xfId="0" applyFill="1" applyBorder="1" applyAlignment="1"/>
    <xf numFmtId="0" fontId="0" fillId="0" borderId="31" xfId="0" applyBorder="1" applyAlignment="1"/>
    <xf numFmtId="0" fontId="0" fillId="33" borderId="30" xfId="0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33" borderId="31" xfId="0" applyFill="1" applyBorder="1" applyAlignment="1">
      <alignment horizontal="center"/>
    </xf>
    <xf numFmtId="164" fontId="16" fillId="33" borderId="16" xfId="0" applyNumberFormat="1" applyFont="1" applyFill="1" applyBorder="1" applyAlignment="1">
      <alignment horizontal="left" vertical="top"/>
    </xf>
    <xf numFmtId="164" fontId="16" fillId="33" borderId="12" xfId="0" applyNumberFormat="1" applyFont="1" applyFill="1" applyBorder="1" applyAlignment="1">
      <alignment horizontal="left" vertical="top"/>
    </xf>
    <xf numFmtId="0" fontId="0" fillId="33" borderId="30" xfId="0" applyFill="1" applyBorder="1"/>
    <xf numFmtId="0" fontId="0" fillId="0" borderId="31" xfId="0" applyBorder="1"/>
    <xf numFmtId="0" fontId="0" fillId="33" borderId="31" xfId="0" applyFill="1" applyBorder="1"/>
    <xf numFmtId="0" fontId="0" fillId="33" borderId="10" xfId="0" applyFill="1" applyBorder="1"/>
    <xf numFmtId="0" fontId="0" fillId="33" borderId="11" xfId="0" applyFill="1" applyBorder="1"/>
    <xf numFmtId="0" fontId="0" fillId="33" borderId="10" xfId="0" applyFill="1" applyBorder="1" applyAlignment="1"/>
    <xf numFmtId="0" fontId="0" fillId="0" borderId="11" xfId="0" applyBorder="1" applyAlignment="1"/>
    <xf numFmtId="0" fontId="0" fillId="0" borderId="32" xfId="0" applyBorder="1"/>
    <xf numFmtId="0" fontId="16" fillId="0" borderId="31" xfId="0" applyFont="1" applyBorder="1" applyAlignment="1">
      <alignment horizontal="right" vertical="center"/>
    </xf>
    <xf numFmtId="0" fontId="0" fillId="0" borderId="10" xfId="0" applyBorder="1" applyAlignment="1"/>
    <xf numFmtId="4" fontId="0" fillId="0" borderId="14" xfId="0" applyNumberFormat="1" applyBorder="1"/>
    <xf numFmtId="0" fontId="0" fillId="0" borderId="10" xfId="0" applyBorder="1" applyAlignment="1"/>
    <xf numFmtId="0" fontId="0" fillId="0" borderId="11" xfId="0" applyBorder="1" applyAlignment="1"/>
    <xf numFmtId="4" fontId="16" fillId="0" borderId="11" xfId="0" applyNumberFormat="1" applyFont="1" applyBorder="1"/>
    <xf numFmtId="0" fontId="0" fillId="0" borderId="0" xfId="0" applyBorder="1" applyAlignment="1">
      <alignment wrapText="1"/>
    </xf>
    <xf numFmtId="0" fontId="16" fillId="33" borderId="33" xfId="0" applyFont="1" applyFill="1" applyBorder="1"/>
    <xf numFmtId="4" fontId="16" fillId="33" borderId="26" xfId="0" applyNumberFormat="1" applyFont="1" applyFill="1" applyBorder="1" applyAlignment="1">
      <alignment horizontal="left"/>
    </xf>
    <xf numFmtId="4" fontId="16" fillId="33" borderId="34" xfId="0" applyNumberFormat="1" applyFont="1" applyFill="1" applyBorder="1" applyAlignment="1">
      <alignment horizontal="left"/>
    </xf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20" xfId="0" applyBorder="1"/>
    <xf numFmtId="0" fontId="16" fillId="33" borderId="25" xfId="0" applyFont="1" applyFill="1" applyBorder="1" applyAlignment="1">
      <alignment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5"/>
  <sheetViews>
    <sheetView tabSelected="1" view="pageBreakPreview" zoomScale="60" zoomScaleNormal="100" workbookViewId="0">
      <selection activeCell="J8" sqref="J8"/>
    </sheetView>
  </sheetViews>
  <sheetFormatPr defaultColWidth="9.140625" defaultRowHeight="15" x14ac:dyDescent="0.25"/>
  <cols>
    <col min="1" max="1" width="4.28515625" customWidth="1"/>
    <col min="2" max="2" width="48.5703125" customWidth="1"/>
    <col min="3" max="3" width="22.28515625" style="2" customWidth="1"/>
    <col min="4" max="4" width="16.5703125" style="2" customWidth="1"/>
    <col min="5" max="5" width="12.28515625" style="14" customWidth="1"/>
    <col min="6" max="6" width="9.140625" style="2"/>
    <col min="7" max="7" width="48.85546875" customWidth="1"/>
    <col min="8" max="8" width="20.28515625" customWidth="1"/>
    <col min="9" max="9" width="14" customWidth="1"/>
    <col min="10" max="10" width="14.28515625" customWidth="1"/>
  </cols>
  <sheetData>
    <row r="1" spans="1:15" ht="22.5" customHeight="1" x14ac:dyDescent="0.25">
      <c r="A1" t="s">
        <v>11</v>
      </c>
      <c r="B1" s="1"/>
    </row>
    <row r="2" spans="1:15" ht="18.75" customHeight="1" x14ac:dyDescent="0.25">
      <c r="A2" t="s">
        <v>12</v>
      </c>
      <c r="D2" s="17" t="s">
        <v>37</v>
      </c>
    </row>
    <row r="3" spans="1:15" ht="15.75" thickBot="1" x14ac:dyDescent="0.3">
      <c r="G3" s="3" t="s">
        <v>13</v>
      </c>
    </row>
    <row r="4" spans="1:15" s="1" customFormat="1" ht="45.75" thickBot="1" x14ac:dyDescent="0.3">
      <c r="B4" s="28" t="s">
        <v>0</v>
      </c>
      <c r="C4" s="29" t="s">
        <v>1</v>
      </c>
      <c r="D4" s="30" t="s">
        <v>14</v>
      </c>
      <c r="E4" s="31" t="s">
        <v>2</v>
      </c>
      <c r="F4" s="29" t="s">
        <v>3</v>
      </c>
      <c r="G4" s="32" t="s">
        <v>15</v>
      </c>
    </row>
    <row r="5" spans="1:15" s="1" customFormat="1" x14ac:dyDescent="0.25">
      <c r="B5" s="6" t="s">
        <v>77</v>
      </c>
      <c r="C5" s="23">
        <v>13111840409</v>
      </c>
      <c r="D5" s="23" t="s">
        <v>42</v>
      </c>
      <c r="E5" s="23">
        <v>480</v>
      </c>
      <c r="F5" s="23">
        <v>3211</v>
      </c>
      <c r="G5" s="11" t="s">
        <v>9</v>
      </c>
      <c r="H5"/>
      <c r="I5"/>
      <c r="J5"/>
      <c r="K5"/>
      <c r="L5"/>
      <c r="M5"/>
      <c r="N5"/>
      <c r="O5"/>
    </row>
    <row r="6" spans="1:15" ht="15.6" customHeight="1" thickBot="1" x14ac:dyDescent="0.3">
      <c r="B6" s="39"/>
      <c r="C6" s="41"/>
      <c r="D6" s="33" t="s">
        <v>17</v>
      </c>
      <c r="E6" s="34">
        <f>E5</f>
        <v>480</v>
      </c>
      <c r="F6" s="33">
        <v>3211</v>
      </c>
      <c r="G6" s="35" t="s">
        <v>9</v>
      </c>
    </row>
    <row r="7" spans="1:15" x14ac:dyDescent="0.25">
      <c r="B7" s="6" t="s">
        <v>56</v>
      </c>
      <c r="C7" s="23">
        <v>3236260491</v>
      </c>
      <c r="D7" s="23" t="s">
        <v>39</v>
      </c>
      <c r="E7" s="23">
        <v>1000</v>
      </c>
      <c r="F7" s="23">
        <v>3213</v>
      </c>
      <c r="G7" s="11" t="s">
        <v>10</v>
      </c>
    </row>
    <row r="8" spans="1:15" ht="15.75" thickBot="1" x14ac:dyDescent="0.3">
      <c r="B8" s="44"/>
      <c r="C8" s="45"/>
      <c r="D8" s="33" t="s">
        <v>17</v>
      </c>
      <c r="E8" s="34">
        <f>SUM(E7:E7)</f>
        <v>1000</v>
      </c>
      <c r="F8" s="33">
        <v>3213</v>
      </c>
      <c r="G8" s="35" t="s">
        <v>10</v>
      </c>
    </row>
    <row r="9" spans="1:15" x14ac:dyDescent="0.25">
      <c r="B9" s="6" t="s">
        <v>48</v>
      </c>
      <c r="C9" s="23">
        <v>63073332379</v>
      </c>
      <c r="D9" s="23" t="s">
        <v>42</v>
      </c>
      <c r="E9" s="23">
        <v>1881.99</v>
      </c>
      <c r="F9" s="23">
        <v>3223</v>
      </c>
      <c r="G9" s="11" t="s">
        <v>7</v>
      </c>
    </row>
    <row r="10" spans="1:15" x14ac:dyDescent="0.25">
      <c r="B10" s="8" t="s">
        <v>50</v>
      </c>
      <c r="C10" s="10">
        <v>99393766301</v>
      </c>
      <c r="D10" s="10" t="s">
        <v>39</v>
      </c>
      <c r="E10" s="10">
        <v>468.89</v>
      </c>
      <c r="F10" s="10">
        <v>3223</v>
      </c>
      <c r="G10" s="12" t="s">
        <v>7</v>
      </c>
    </row>
    <row r="11" spans="1:15" ht="15.75" thickBot="1" x14ac:dyDescent="0.3">
      <c r="B11" s="39"/>
      <c r="C11" s="41"/>
      <c r="D11" s="33" t="s">
        <v>17</v>
      </c>
      <c r="E11" s="34">
        <f>SUM(E9:E10)</f>
        <v>2350.88</v>
      </c>
      <c r="F11" s="33">
        <v>3223</v>
      </c>
      <c r="G11" s="35" t="s">
        <v>7</v>
      </c>
    </row>
    <row r="12" spans="1:15" x14ac:dyDescent="0.25">
      <c r="B12" s="6" t="s">
        <v>49</v>
      </c>
      <c r="C12" s="23">
        <v>6531901714</v>
      </c>
      <c r="D12" s="23" t="s">
        <v>39</v>
      </c>
      <c r="E12" s="23">
        <v>268.2</v>
      </c>
      <c r="F12" s="23">
        <v>3234</v>
      </c>
      <c r="G12" s="11" t="s">
        <v>31</v>
      </c>
    </row>
    <row r="13" spans="1:15" ht="15.75" thickBot="1" x14ac:dyDescent="0.3">
      <c r="B13" s="44"/>
      <c r="C13" s="46"/>
      <c r="D13" s="33" t="s">
        <v>17</v>
      </c>
      <c r="E13" s="34">
        <f>SUM(E12:E12)</f>
        <v>268.2</v>
      </c>
      <c r="F13" s="33">
        <v>3224</v>
      </c>
      <c r="G13" s="35" t="s">
        <v>22</v>
      </c>
    </row>
    <row r="14" spans="1:15" ht="13.9" customHeight="1" x14ac:dyDescent="0.25">
      <c r="B14" s="6" t="s">
        <v>88</v>
      </c>
      <c r="C14" s="23">
        <v>31495654111</v>
      </c>
      <c r="D14" s="23" t="s">
        <v>69</v>
      </c>
      <c r="E14" s="23">
        <v>120</v>
      </c>
      <c r="F14" s="23">
        <v>3227</v>
      </c>
      <c r="G14" s="11" t="s">
        <v>34</v>
      </c>
    </row>
    <row r="15" spans="1:15" ht="15.75" thickBot="1" x14ac:dyDescent="0.3">
      <c r="B15" s="37"/>
      <c r="C15" s="38"/>
      <c r="D15" s="33"/>
      <c r="E15" s="34">
        <f>E14</f>
        <v>120</v>
      </c>
      <c r="F15" s="33">
        <v>3227</v>
      </c>
      <c r="G15" s="36" t="s">
        <v>34</v>
      </c>
    </row>
    <row r="16" spans="1:15" x14ac:dyDescent="0.25">
      <c r="B16" s="6" t="s">
        <v>47</v>
      </c>
      <c r="C16" s="23">
        <v>87311810356</v>
      </c>
      <c r="D16" s="23" t="s">
        <v>39</v>
      </c>
      <c r="E16" s="23">
        <v>283.76</v>
      </c>
      <c r="F16" s="23">
        <v>3231</v>
      </c>
      <c r="G16" s="11" t="s">
        <v>30</v>
      </c>
    </row>
    <row r="17" spans="2:7" ht="13.9" customHeight="1" x14ac:dyDescent="0.25">
      <c r="B17" s="8" t="s">
        <v>51</v>
      </c>
      <c r="C17" s="10">
        <v>81793146560</v>
      </c>
      <c r="D17" s="10" t="s">
        <v>42</v>
      </c>
      <c r="E17" s="10">
        <v>5.31</v>
      </c>
      <c r="F17" s="10">
        <v>3231</v>
      </c>
      <c r="G17" s="12" t="s">
        <v>30</v>
      </c>
    </row>
    <row r="18" spans="2:7" x14ac:dyDescent="0.25">
      <c r="B18" s="8" t="s">
        <v>62</v>
      </c>
      <c r="C18" s="10">
        <v>68630773809</v>
      </c>
      <c r="D18" s="10" t="s">
        <v>63</v>
      </c>
      <c r="E18" s="10">
        <v>439.9</v>
      </c>
      <c r="F18" s="10">
        <v>3231</v>
      </c>
      <c r="G18" s="12" t="s">
        <v>30</v>
      </c>
    </row>
    <row r="19" spans="2:7" x14ac:dyDescent="0.25">
      <c r="B19" s="8" t="s">
        <v>87</v>
      </c>
      <c r="C19" s="10">
        <v>70133616033</v>
      </c>
      <c r="D19" s="10" t="s">
        <v>42</v>
      </c>
      <c r="E19" s="10">
        <v>761.57</v>
      </c>
      <c r="F19" s="10">
        <v>3231</v>
      </c>
      <c r="G19" s="12" t="s">
        <v>30</v>
      </c>
    </row>
    <row r="20" spans="2:7" ht="15.75" thickBot="1" x14ac:dyDescent="0.3">
      <c r="B20" s="39"/>
      <c r="C20" s="41"/>
      <c r="D20" s="33" t="s">
        <v>17</v>
      </c>
      <c r="E20" s="34">
        <f>SUM(E16:E19)</f>
        <v>1490.54</v>
      </c>
      <c r="F20" s="33">
        <v>3231</v>
      </c>
      <c r="G20" s="35" t="s">
        <v>23</v>
      </c>
    </row>
    <row r="21" spans="2:7" x14ac:dyDescent="0.25">
      <c r="B21" s="6" t="s">
        <v>52</v>
      </c>
      <c r="C21" s="23">
        <v>82266510597</v>
      </c>
      <c r="D21" s="23" t="s">
        <v>39</v>
      </c>
      <c r="E21" s="23">
        <v>655.30999999999995</v>
      </c>
      <c r="F21" s="23">
        <v>3232</v>
      </c>
      <c r="G21" s="11" t="s">
        <v>33</v>
      </c>
    </row>
    <row r="22" spans="2:7" x14ac:dyDescent="0.25">
      <c r="B22" s="8" t="s">
        <v>83</v>
      </c>
      <c r="C22" s="10">
        <v>33542701027</v>
      </c>
      <c r="D22" s="10" t="s">
        <v>84</v>
      </c>
      <c r="E22" s="10">
        <v>199.06</v>
      </c>
      <c r="F22" s="10">
        <v>3232</v>
      </c>
      <c r="G22" s="22" t="s">
        <v>33</v>
      </c>
    </row>
    <row r="23" spans="2:7" x14ac:dyDescent="0.25">
      <c r="B23" s="39"/>
      <c r="C23" s="40"/>
      <c r="D23" s="33"/>
      <c r="E23" s="34">
        <f>SUM(E21:E22)</f>
        <v>854.36999999999989</v>
      </c>
      <c r="F23" s="33">
        <v>3232</v>
      </c>
      <c r="G23" s="35" t="s">
        <v>33</v>
      </c>
    </row>
    <row r="24" spans="2:7" x14ac:dyDescent="0.25">
      <c r="B24" s="8" t="s">
        <v>54</v>
      </c>
      <c r="C24" s="10">
        <v>59072650925</v>
      </c>
      <c r="D24" s="10" t="s">
        <v>55</v>
      </c>
      <c r="E24" s="10">
        <v>5144.38</v>
      </c>
      <c r="F24" s="10">
        <v>3233</v>
      </c>
      <c r="G24" s="12" t="s">
        <v>29</v>
      </c>
    </row>
    <row r="25" spans="2:7" ht="15.75" thickBot="1" x14ac:dyDescent="0.3">
      <c r="B25" s="47"/>
      <c r="C25" s="48"/>
      <c r="D25" s="13" t="s">
        <v>17</v>
      </c>
      <c r="E25" s="20">
        <f>SUM(E24:E24)</f>
        <v>5144.38</v>
      </c>
      <c r="F25" s="13">
        <v>3233</v>
      </c>
      <c r="G25" s="21" t="s">
        <v>24</v>
      </c>
    </row>
    <row r="26" spans="2:7" x14ac:dyDescent="0.25">
      <c r="B26" s="6" t="s">
        <v>40</v>
      </c>
      <c r="C26" s="23">
        <v>54382731928</v>
      </c>
      <c r="D26" s="23" t="s">
        <v>39</v>
      </c>
      <c r="E26" s="23">
        <v>496.06</v>
      </c>
      <c r="F26" s="23">
        <v>3234</v>
      </c>
      <c r="G26" s="11" t="s">
        <v>4</v>
      </c>
    </row>
    <row r="27" spans="2:7" x14ac:dyDescent="0.25">
      <c r="B27" s="8" t="s">
        <v>44</v>
      </c>
      <c r="C27" s="10">
        <v>80805858278</v>
      </c>
      <c r="D27" s="10" t="s">
        <v>39</v>
      </c>
      <c r="E27" s="10">
        <v>13.7</v>
      </c>
      <c r="F27" s="10">
        <v>3234</v>
      </c>
      <c r="G27" s="12" t="s">
        <v>4</v>
      </c>
    </row>
    <row r="28" spans="2:7" x14ac:dyDescent="0.25">
      <c r="B28" s="8" t="s">
        <v>57</v>
      </c>
      <c r="C28" s="10">
        <v>13269963589</v>
      </c>
      <c r="D28" s="10" t="s">
        <v>58</v>
      </c>
      <c r="E28" s="10">
        <v>74.17</v>
      </c>
      <c r="F28" s="10">
        <v>3234</v>
      </c>
      <c r="G28" s="12" t="s">
        <v>4</v>
      </c>
    </row>
    <row r="29" spans="2:7" x14ac:dyDescent="0.25">
      <c r="B29" s="8" t="s">
        <v>59</v>
      </c>
      <c r="C29" s="10">
        <v>7969842379</v>
      </c>
      <c r="D29" s="10" t="s">
        <v>60</v>
      </c>
      <c r="E29" s="10">
        <v>26.16</v>
      </c>
      <c r="F29" s="10">
        <v>3234</v>
      </c>
      <c r="G29" s="12" t="s">
        <v>4</v>
      </c>
    </row>
    <row r="30" spans="2:7" x14ac:dyDescent="0.25">
      <c r="B30" s="8" t="s">
        <v>61</v>
      </c>
      <c r="C30" s="10">
        <v>3455963475</v>
      </c>
      <c r="D30" s="10" t="s">
        <v>60</v>
      </c>
      <c r="E30" s="10">
        <v>104.08</v>
      </c>
      <c r="F30" s="10">
        <v>3234</v>
      </c>
      <c r="G30" s="12" t="s">
        <v>4</v>
      </c>
    </row>
    <row r="31" spans="2:7" ht="15.75" thickBot="1" x14ac:dyDescent="0.3">
      <c r="B31" s="37"/>
      <c r="C31" s="38"/>
      <c r="D31" s="33" t="s">
        <v>17</v>
      </c>
      <c r="E31" s="34">
        <f>SUM(E26:E30)</f>
        <v>714.17</v>
      </c>
      <c r="F31" s="33">
        <v>3234</v>
      </c>
      <c r="G31" s="35" t="s">
        <v>4</v>
      </c>
    </row>
    <row r="32" spans="2:7" x14ac:dyDescent="0.25">
      <c r="B32" s="6" t="s">
        <v>40</v>
      </c>
      <c r="C32" s="23">
        <v>54382731928</v>
      </c>
      <c r="D32" s="23" t="s">
        <v>39</v>
      </c>
      <c r="E32" s="23">
        <v>2374</v>
      </c>
      <c r="F32" s="23">
        <v>3235</v>
      </c>
      <c r="G32" s="11" t="s">
        <v>28</v>
      </c>
    </row>
    <row r="33" spans="2:7" x14ac:dyDescent="0.25">
      <c r="B33" s="8" t="s">
        <v>68</v>
      </c>
      <c r="C33" s="10">
        <v>48899102587</v>
      </c>
      <c r="D33" s="10" t="s">
        <v>69</v>
      </c>
      <c r="E33" s="10">
        <v>1000</v>
      </c>
      <c r="F33" s="10">
        <v>3235</v>
      </c>
      <c r="G33" s="12" t="s">
        <v>28</v>
      </c>
    </row>
    <row r="34" spans="2:7" x14ac:dyDescent="0.25">
      <c r="B34" s="8" t="s">
        <v>85</v>
      </c>
      <c r="C34" s="10">
        <v>3850982961</v>
      </c>
      <c r="D34" s="10" t="s">
        <v>86</v>
      </c>
      <c r="E34" s="10">
        <v>875.98</v>
      </c>
      <c r="F34" s="10">
        <v>3235</v>
      </c>
      <c r="G34" s="12" t="s">
        <v>28</v>
      </c>
    </row>
    <row r="35" spans="2:7" ht="15.75" thickBot="1" x14ac:dyDescent="0.3">
      <c r="B35" s="47"/>
      <c r="C35" s="48"/>
      <c r="D35" s="13" t="s">
        <v>17</v>
      </c>
      <c r="E35" s="20">
        <f>SUM(E32:E34)</f>
        <v>4249.9799999999996</v>
      </c>
      <c r="F35" s="13">
        <v>3235</v>
      </c>
      <c r="G35" s="21" t="s">
        <v>25</v>
      </c>
    </row>
    <row r="36" spans="2:7" x14ac:dyDescent="0.25">
      <c r="B36" s="6" t="s">
        <v>38</v>
      </c>
      <c r="C36" s="23">
        <v>87500773013</v>
      </c>
      <c r="D36" s="23" t="s">
        <v>39</v>
      </c>
      <c r="E36" s="23">
        <v>2753.09</v>
      </c>
      <c r="F36" s="23">
        <v>3237</v>
      </c>
      <c r="G36" s="11" t="s">
        <v>27</v>
      </c>
    </row>
    <row r="37" spans="2:7" ht="15.75" thickBot="1" x14ac:dyDescent="0.3">
      <c r="B37" s="47"/>
      <c r="C37" s="48"/>
      <c r="D37" s="13" t="s">
        <v>17</v>
      </c>
      <c r="E37" s="20">
        <f>E36</f>
        <v>2753.09</v>
      </c>
      <c r="F37" s="13">
        <v>3237</v>
      </c>
      <c r="G37" s="21" t="s">
        <v>26</v>
      </c>
    </row>
    <row r="38" spans="2:7" x14ac:dyDescent="0.25">
      <c r="B38" s="6" t="s">
        <v>41</v>
      </c>
      <c r="C38" s="23">
        <v>85821130368</v>
      </c>
      <c r="D38" s="23" t="s">
        <v>42</v>
      </c>
      <c r="E38" s="23">
        <v>16.86</v>
      </c>
      <c r="F38" s="23">
        <v>3238</v>
      </c>
      <c r="G38" s="11" t="s">
        <v>5</v>
      </c>
    </row>
    <row r="39" spans="2:7" x14ac:dyDescent="0.25">
      <c r="B39" s="8" t="s">
        <v>43</v>
      </c>
      <c r="C39" s="10">
        <v>46118101286</v>
      </c>
      <c r="D39" s="10" t="s">
        <v>39</v>
      </c>
      <c r="E39" s="10">
        <v>149.31</v>
      </c>
      <c r="F39" s="10">
        <v>3238</v>
      </c>
      <c r="G39" s="12" t="s">
        <v>5</v>
      </c>
    </row>
    <row r="40" spans="2:7" x14ac:dyDescent="0.25">
      <c r="B40" s="8" t="s">
        <v>65</v>
      </c>
      <c r="C40" s="10">
        <v>14654537073</v>
      </c>
      <c r="D40" s="10" t="s">
        <v>42</v>
      </c>
      <c r="E40" s="10">
        <v>218.55</v>
      </c>
      <c r="F40" s="10">
        <v>3238</v>
      </c>
      <c r="G40" s="12" t="s">
        <v>5</v>
      </c>
    </row>
    <row r="41" spans="2:7" x14ac:dyDescent="0.25">
      <c r="B41" s="8" t="s">
        <v>66</v>
      </c>
      <c r="C41" s="10">
        <v>32507385382</v>
      </c>
      <c r="D41" s="10" t="s">
        <v>67</v>
      </c>
      <c r="E41" s="10">
        <v>1445.85</v>
      </c>
      <c r="F41" s="10">
        <v>3238</v>
      </c>
      <c r="G41" s="12" t="s">
        <v>5</v>
      </c>
    </row>
    <row r="42" spans="2:7" ht="15.75" thickBot="1" x14ac:dyDescent="0.3">
      <c r="B42" s="47"/>
      <c r="C42" s="48"/>
      <c r="D42" s="13" t="s">
        <v>17</v>
      </c>
      <c r="E42" s="20">
        <f>SUM(E38:E41)</f>
        <v>1830.57</v>
      </c>
      <c r="F42" s="25">
        <v>3238</v>
      </c>
      <c r="G42" s="21" t="s">
        <v>5</v>
      </c>
    </row>
    <row r="43" spans="2:7" x14ac:dyDescent="0.25">
      <c r="B43" s="6" t="s">
        <v>45</v>
      </c>
      <c r="C43" s="23">
        <v>63041633582</v>
      </c>
      <c r="D43" s="23" t="s">
        <v>46</v>
      </c>
      <c r="E43" s="23">
        <v>61.39</v>
      </c>
      <c r="F43" s="23">
        <v>3239</v>
      </c>
      <c r="G43" s="11" t="s">
        <v>6</v>
      </c>
    </row>
    <row r="44" spans="2:7" x14ac:dyDescent="0.25">
      <c r="B44" s="8" t="s">
        <v>64</v>
      </c>
      <c r="C44" s="10">
        <v>33679708526</v>
      </c>
      <c r="D44" s="10" t="s">
        <v>42</v>
      </c>
      <c r="E44" s="10">
        <v>114.95</v>
      </c>
      <c r="F44" s="10">
        <v>3239</v>
      </c>
      <c r="G44" s="12" t="s">
        <v>6</v>
      </c>
    </row>
    <row r="45" spans="2:7" x14ac:dyDescent="0.25">
      <c r="B45" s="8" t="s">
        <v>72</v>
      </c>
      <c r="C45" s="10">
        <v>6779162480</v>
      </c>
      <c r="D45" s="10" t="s">
        <v>39</v>
      </c>
      <c r="E45" s="10">
        <v>2090</v>
      </c>
      <c r="F45" s="10">
        <v>3239</v>
      </c>
      <c r="G45" s="12" t="s">
        <v>6</v>
      </c>
    </row>
    <row r="46" spans="2:7" ht="15.75" thickBot="1" x14ac:dyDescent="0.3">
      <c r="B46" s="44"/>
      <c r="C46" s="46"/>
      <c r="D46" s="33" t="s">
        <v>17</v>
      </c>
      <c r="E46" s="34">
        <f>SUM(E43:E45)</f>
        <v>2266.34</v>
      </c>
      <c r="F46" s="52">
        <v>3239</v>
      </c>
      <c r="G46" s="35" t="s">
        <v>6</v>
      </c>
    </row>
    <row r="47" spans="2:7" x14ac:dyDescent="0.25">
      <c r="B47" s="6" t="s">
        <v>78</v>
      </c>
      <c r="C47" s="23">
        <v>39592322905</v>
      </c>
      <c r="D47" s="23" t="s">
        <v>79</v>
      </c>
      <c r="E47" s="23">
        <v>405</v>
      </c>
      <c r="F47" s="23">
        <v>3293</v>
      </c>
      <c r="G47" s="11" t="s">
        <v>35</v>
      </c>
    </row>
    <row r="48" spans="2:7" ht="15.75" thickBot="1" x14ac:dyDescent="0.3">
      <c r="B48" s="49"/>
      <c r="C48" s="50"/>
      <c r="D48" s="13" t="s">
        <v>17</v>
      </c>
      <c r="E48" s="20">
        <f>SUM(E47:E47)</f>
        <v>405</v>
      </c>
      <c r="F48" s="25">
        <v>3293</v>
      </c>
      <c r="G48" s="24" t="s">
        <v>35</v>
      </c>
    </row>
    <row r="49" spans="2:7" x14ac:dyDescent="0.25">
      <c r="B49" s="6" t="s">
        <v>73</v>
      </c>
      <c r="C49" s="23"/>
      <c r="D49" s="23" t="s">
        <v>74</v>
      </c>
      <c r="E49" s="54">
        <v>3200</v>
      </c>
      <c r="F49" s="23">
        <v>3241</v>
      </c>
      <c r="G49" s="11" t="s">
        <v>75</v>
      </c>
    </row>
    <row r="50" spans="2:7" ht="15.75" thickBot="1" x14ac:dyDescent="0.3">
      <c r="B50" s="26"/>
      <c r="C50" s="27"/>
      <c r="D50" s="13" t="s">
        <v>17</v>
      </c>
      <c r="E50" s="20">
        <f>E49</f>
        <v>3200</v>
      </c>
      <c r="F50" s="25">
        <v>3241</v>
      </c>
      <c r="G50" s="24" t="s">
        <v>75</v>
      </c>
    </row>
    <row r="51" spans="2:7" x14ac:dyDescent="0.25">
      <c r="B51" s="6" t="s">
        <v>76</v>
      </c>
      <c r="C51" s="23">
        <v>23057039320</v>
      </c>
      <c r="D51" s="23" t="s">
        <v>39</v>
      </c>
      <c r="E51" s="23">
        <v>291.77999999999997</v>
      </c>
      <c r="F51" s="23">
        <v>3431</v>
      </c>
      <c r="G51" s="11" t="s">
        <v>8</v>
      </c>
    </row>
    <row r="52" spans="2:7" x14ac:dyDescent="0.25">
      <c r="B52" s="8" t="s">
        <v>53</v>
      </c>
      <c r="C52" s="10">
        <v>92963223473</v>
      </c>
      <c r="D52" s="10" t="s">
        <v>42</v>
      </c>
      <c r="E52" s="10">
        <v>185.9</v>
      </c>
      <c r="F52" s="10">
        <v>3431</v>
      </c>
      <c r="G52" s="12" t="s">
        <v>8</v>
      </c>
    </row>
    <row r="53" spans="2:7" ht="16.5" customHeight="1" thickBot="1" x14ac:dyDescent="0.3">
      <c r="B53" s="53"/>
      <c r="C53" s="50"/>
      <c r="D53" s="13" t="s">
        <v>17</v>
      </c>
      <c r="E53" s="25">
        <f>E51+E52</f>
        <v>477.67999999999995</v>
      </c>
      <c r="F53" s="25">
        <v>3431</v>
      </c>
      <c r="G53" s="24" t="s">
        <v>8</v>
      </c>
    </row>
    <row r="54" spans="2:7" ht="16.5" customHeight="1" x14ac:dyDescent="0.25">
      <c r="B54" s="6" t="s">
        <v>80</v>
      </c>
      <c r="C54" s="23">
        <v>89331643065</v>
      </c>
      <c r="D54" s="23" t="s">
        <v>81</v>
      </c>
      <c r="E54" s="54">
        <v>14068.75</v>
      </c>
      <c r="F54" s="23">
        <v>4124</v>
      </c>
      <c r="G54" s="11" t="s">
        <v>82</v>
      </c>
    </row>
    <row r="55" spans="2:7" ht="15.75" thickBot="1" x14ac:dyDescent="0.3">
      <c r="B55" s="55"/>
      <c r="C55" s="56"/>
      <c r="D55" s="13" t="s">
        <v>17</v>
      </c>
      <c r="E55" s="57">
        <f>E54</f>
        <v>14068.75</v>
      </c>
      <c r="F55" s="25">
        <v>4124</v>
      </c>
      <c r="G55" s="24" t="s">
        <v>82</v>
      </c>
    </row>
    <row r="56" spans="2:7" x14ac:dyDescent="0.25">
      <c r="B56" s="6" t="s">
        <v>70</v>
      </c>
      <c r="C56" s="23">
        <v>3535710410</v>
      </c>
      <c r="D56" s="23" t="s">
        <v>71</v>
      </c>
      <c r="E56" s="23">
        <v>1850</v>
      </c>
      <c r="F56" s="23">
        <v>4223</v>
      </c>
      <c r="G56" s="11" t="s">
        <v>36</v>
      </c>
    </row>
    <row r="57" spans="2:7" ht="15.75" thickBot="1" x14ac:dyDescent="0.3">
      <c r="B57" s="49"/>
      <c r="C57" s="50"/>
      <c r="D57" s="13" t="s">
        <v>17</v>
      </c>
      <c r="E57" s="20">
        <f>E56</f>
        <v>1850</v>
      </c>
      <c r="F57" s="25">
        <v>4223</v>
      </c>
      <c r="G57" s="24" t="s">
        <v>36</v>
      </c>
    </row>
    <row r="58" spans="2:7" ht="25.15" customHeight="1" thickBot="1" x14ac:dyDescent="0.3">
      <c r="B58" s="67"/>
      <c r="C58" s="58"/>
      <c r="D58" s="59" t="s">
        <v>17</v>
      </c>
      <c r="E58" s="60">
        <f>E57+E55+E53+E50+E48+E46+E42+E37+E35+E31+E25+E23+E20+E15+E13+E11+E8+E6</f>
        <v>43523.95</v>
      </c>
      <c r="F58" s="61"/>
      <c r="G58" s="51"/>
    </row>
    <row r="59" spans="2:7" x14ac:dyDescent="0.25">
      <c r="B59" s="6"/>
      <c r="C59" s="7"/>
      <c r="D59" s="7"/>
      <c r="E59" s="23">
        <v>2476.33</v>
      </c>
      <c r="F59" s="7">
        <v>3111</v>
      </c>
      <c r="G59" s="11" t="s">
        <v>18</v>
      </c>
    </row>
    <row r="60" spans="2:7" x14ac:dyDescent="0.25">
      <c r="B60" s="8"/>
      <c r="C60" s="9"/>
      <c r="D60" s="9"/>
      <c r="E60" s="10">
        <v>5424.5</v>
      </c>
      <c r="F60" s="9">
        <v>3113</v>
      </c>
      <c r="G60" s="12" t="s">
        <v>19</v>
      </c>
    </row>
    <row r="61" spans="2:7" x14ac:dyDescent="0.25">
      <c r="B61" s="8"/>
      <c r="C61" s="9"/>
      <c r="D61" s="9"/>
      <c r="E61" s="10">
        <v>1303.6300000000001</v>
      </c>
      <c r="F61" s="9">
        <v>3132</v>
      </c>
      <c r="G61" s="12" t="s">
        <v>20</v>
      </c>
    </row>
    <row r="62" spans="2:7" x14ac:dyDescent="0.25">
      <c r="B62" s="8"/>
      <c r="C62" s="9"/>
      <c r="D62" s="9"/>
      <c r="E62" s="10">
        <v>1884.24</v>
      </c>
      <c r="F62" s="9">
        <v>3211</v>
      </c>
      <c r="G62" s="12" t="s">
        <v>9</v>
      </c>
    </row>
    <row r="63" spans="2:7" x14ac:dyDescent="0.25">
      <c r="B63" s="8"/>
      <c r="C63" s="9"/>
      <c r="D63" s="9"/>
      <c r="E63" s="10">
        <v>1975.08</v>
      </c>
      <c r="F63" s="9">
        <v>3237</v>
      </c>
      <c r="G63" s="12" t="s">
        <v>26</v>
      </c>
    </row>
    <row r="64" spans="2:7" ht="15.75" thickBot="1" x14ac:dyDescent="0.3">
      <c r="B64" s="62"/>
      <c r="C64" s="63"/>
      <c r="D64" s="63"/>
      <c r="E64" s="64">
        <v>388</v>
      </c>
      <c r="F64" s="65">
        <v>3295</v>
      </c>
      <c r="G64" s="66" t="s">
        <v>21</v>
      </c>
    </row>
    <row r="65" spans="2:6" ht="15.75" thickBot="1" x14ac:dyDescent="0.3">
      <c r="B65" s="5"/>
      <c r="C65" s="5"/>
      <c r="D65" s="16" t="s">
        <v>16</v>
      </c>
      <c r="E65" s="42">
        <f>SUM(E59:E64)</f>
        <v>13451.779999999999</v>
      </c>
      <c r="F65" s="43"/>
    </row>
    <row r="66" spans="2:6" x14ac:dyDescent="0.25">
      <c r="B66" s="5"/>
      <c r="C66" s="5"/>
      <c r="D66" s="5"/>
      <c r="E66" s="15"/>
      <c r="F66"/>
    </row>
    <row r="67" spans="2:6" ht="15.75" thickBot="1" x14ac:dyDescent="0.3">
      <c r="C67"/>
      <c r="D67"/>
      <c r="E67" s="4"/>
      <c r="F67"/>
    </row>
    <row r="68" spans="2:6" ht="15.75" thickBot="1" x14ac:dyDescent="0.3">
      <c r="C68"/>
      <c r="D68" s="18" t="s">
        <v>32</v>
      </c>
      <c r="E68" s="19">
        <f>E58+E65</f>
        <v>56975.729999999996</v>
      </c>
      <c r="F68"/>
    </row>
    <row r="69" spans="2:6" x14ac:dyDescent="0.25">
      <c r="C69"/>
      <c r="D69"/>
      <c r="E69" s="4"/>
      <c r="F69"/>
    </row>
    <row r="70" spans="2:6" x14ac:dyDescent="0.25">
      <c r="C70"/>
      <c r="D70"/>
      <c r="E70" s="4"/>
      <c r="F70"/>
    </row>
    <row r="71" spans="2:6" x14ac:dyDescent="0.25">
      <c r="C71"/>
      <c r="D71"/>
      <c r="E71" s="4"/>
      <c r="F71"/>
    </row>
    <row r="72" spans="2:6" x14ac:dyDescent="0.25">
      <c r="C72"/>
      <c r="D72"/>
      <c r="E72" s="4"/>
      <c r="F72"/>
    </row>
    <row r="73" spans="2:6" x14ac:dyDescent="0.25">
      <c r="C73"/>
      <c r="D73"/>
      <c r="E73" s="4"/>
      <c r="F73"/>
    </row>
    <row r="74" spans="2:6" x14ac:dyDescent="0.25">
      <c r="C74"/>
      <c r="D74"/>
      <c r="E74" s="4"/>
      <c r="F74"/>
    </row>
    <row r="75" spans="2:6" x14ac:dyDescent="0.25">
      <c r="C75"/>
      <c r="D75"/>
      <c r="E75" s="4"/>
      <c r="F75"/>
    </row>
    <row r="76" spans="2:6" x14ac:dyDescent="0.25">
      <c r="C76"/>
      <c r="D76"/>
      <c r="E76" s="4"/>
      <c r="F76"/>
    </row>
    <row r="77" spans="2:6" x14ac:dyDescent="0.25">
      <c r="C77"/>
      <c r="D77"/>
      <c r="E77" s="4"/>
      <c r="F77"/>
    </row>
    <row r="78" spans="2:6" x14ac:dyDescent="0.25">
      <c r="C78"/>
      <c r="D78"/>
      <c r="E78" s="4"/>
      <c r="F78"/>
    </row>
    <row r="79" spans="2:6" x14ac:dyDescent="0.25">
      <c r="C79"/>
      <c r="D79"/>
      <c r="E79" s="4"/>
      <c r="F79"/>
    </row>
    <row r="80" spans="2:6" x14ac:dyDescent="0.25">
      <c r="C80"/>
      <c r="D80"/>
      <c r="E80" s="4"/>
      <c r="F80"/>
    </row>
    <row r="81" spans="3:6" x14ac:dyDescent="0.25">
      <c r="C81"/>
      <c r="D81"/>
      <c r="E81" s="4"/>
      <c r="F81"/>
    </row>
    <row r="82" spans="3:6" x14ac:dyDescent="0.25">
      <c r="C82"/>
      <c r="D82"/>
      <c r="E82" s="4"/>
    </row>
    <row r="83" spans="3:6" x14ac:dyDescent="0.25">
      <c r="C83"/>
      <c r="D83"/>
      <c r="E83" s="4"/>
    </row>
    <row r="84" spans="3:6" x14ac:dyDescent="0.25">
      <c r="C84"/>
      <c r="D84"/>
      <c r="E84" s="4"/>
    </row>
    <row r="85" spans="3:6" x14ac:dyDescent="0.25">
      <c r="C85"/>
      <c r="D85"/>
      <c r="E85" s="4"/>
    </row>
    <row r="86" spans="3:6" x14ac:dyDescent="0.25">
      <c r="C86"/>
      <c r="D86"/>
      <c r="E86" s="4"/>
    </row>
    <row r="87" spans="3:6" x14ac:dyDescent="0.25">
      <c r="C87"/>
      <c r="D87"/>
      <c r="E87" s="4"/>
    </row>
    <row r="88" spans="3:6" x14ac:dyDescent="0.25">
      <c r="C88"/>
      <c r="D88"/>
      <c r="E88" s="4"/>
    </row>
    <row r="89" spans="3:6" x14ac:dyDescent="0.25">
      <c r="C89"/>
      <c r="D89"/>
      <c r="E89" s="4"/>
    </row>
    <row r="90" spans="3:6" x14ac:dyDescent="0.25">
      <c r="C90"/>
      <c r="D90"/>
      <c r="E90" s="4"/>
    </row>
    <row r="91" spans="3:6" x14ac:dyDescent="0.25">
      <c r="C91"/>
      <c r="D91"/>
      <c r="E91" s="4"/>
    </row>
    <row r="92" spans="3:6" x14ac:dyDescent="0.25">
      <c r="C92"/>
      <c r="D92"/>
      <c r="E92" s="4"/>
    </row>
    <row r="93" spans="3:6" x14ac:dyDescent="0.25">
      <c r="C93"/>
      <c r="D93"/>
      <c r="E93" s="4"/>
    </row>
    <row r="94" spans="3:6" x14ac:dyDescent="0.25">
      <c r="C94"/>
      <c r="D94"/>
      <c r="E94" s="4"/>
    </row>
    <row r="95" spans="3:6" x14ac:dyDescent="0.25">
      <c r="C95"/>
      <c r="D95"/>
      <c r="E95" s="4"/>
    </row>
    <row r="96" spans="3:6" x14ac:dyDescent="0.25">
      <c r="C96"/>
      <c r="D96"/>
      <c r="E96" s="4"/>
    </row>
    <row r="97" spans="3:5" x14ac:dyDescent="0.25">
      <c r="C97"/>
      <c r="D97"/>
      <c r="E97" s="4"/>
    </row>
    <row r="98" spans="3:5" x14ac:dyDescent="0.25">
      <c r="C98"/>
      <c r="D98"/>
      <c r="E98" s="4"/>
    </row>
    <row r="99" spans="3:5" x14ac:dyDescent="0.25">
      <c r="C99"/>
      <c r="D99"/>
      <c r="E99" s="4"/>
    </row>
    <row r="100" spans="3:5" x14ac:dyDescent="0.25">
      <c r="C100"/>
      <c r="D100"/>
      <c r="E100" s="4"/>
    </row>
    <row r="101" spans="3:5" x14ac:dyDescent="0.25">
      <c r="C101"/>
      <c r="D101"/>
      <c r="E101" s="4"/>
    </row>
    <row r="102" spans="3:5" x14ac:dyDescent="0.25">
      <c r="C102"/>
      <c r="D102"/>
      <c r="E102" s="4"/>
    </row>
    <row r="103" spans="3:5" x14ac:dyDescent="0.25">
      <c r="C103"/>
      <c r="D103"/>
      <c r="E103" s="4"/>
    </row>
    <row r="104" spans="3:5" x14ac:dyDescent="0.25">
      <c r="C104"/>
      <c r="D104"/>
      <c r="E104" s="4"/>
    </row>
    <row r="105" spans="3:5" x14ac:dyDescent="0.25">
      <c r="C105"/>
      <c r="D105"/>
      <c r="E105" s="4"/>
    </row>
    <row r="106" spans="3:5" x14ac:dyDescent="0.25">
      <c r="C106"/>
      <c r="D106"/>
      <c r="E106" s="4"/>
    </row>
    <row r="107" spans="3:5" x14ac:dyDescent="0.25">
      <c r="C107"/>
      <c r="D107"/>
      <c r="E107" s="4"/>
    </row>
    <row r="108" spans="3:5" x14ac:dyDescent="0.25">
      <c r="C108"/>
      <c r="D108"/>
      <c r="E108" s="4"/>
    </row>
    <row r="109" spans="3:5" x14ac:dyDescent="0.25">
      <c r="C109"/>
      <c r="D109"/>
      <c r="E109" s="4"/>
    </row>
    <row r="110" spans="3:5" x14ac:dyDescent="0.25">
      <c r="C110"/>
      <c r="D110"/>
      <c r="E110" s="4"/>
    </row>
    <row r="111" spans="3:5" x14ac:dyDescent="0.25">
      <c r="D111"/>
      <c r="E111" s="4"/>
    </row>
    <row r="112" spans="3:5" x14ac:dyDescent="0.25">
      <c r="D112"/>
      <c r="E112" s="4"/>
    </row>
    <row r="113" spans="4:5" x14ac:dyDescent="0.25">
      <c r="D113"/>
      <c r="E113" s="4"/>
    </row>
    <row r="114" spans="4:5" x14ac:dyDescent="0.25">
      <c r="E114" s="4"/>
    </row>
    <row r="115" spans="4:5" x14ac:dyDescent="0.25">
      <c r="E115" s="4"/>
    </row>
    <row r="116" spans="4:5" x14ac:dyDescent="0.25">
      <c r="E116" s="4"/>
    </row>
    <row r="117" spans="4:5" x14ac:dyDescent="0.25">
      <c r="E117" s="4"/>
    </row>
    <row r="118" spans="4:5" x14ac:dyDescent="0.25">
      <c r="E118" s="4"/>
    </row>
    <row r="119" spans="4:5" x14ac:dyDescent="0.25">
      <c r="E119" s="4"/>
    </row>
    <row r="120" spans="4:5" x14ac:dyDescent="0.25">
      <c r="E120" s="4"/>
    </row>
    <row r="121" spans="4:5" x14ac:dyDescent="0.25">
      <c r="E121" s="4"/>
    </row>
    <row r="122" spans="4:5" x14ac:dyDescent="0.25">
      <c r="E122" s="4"/>
    </row>
    <row r="123" spans="4:5" x14ac:dyDescent="0.25">
      <c r="E123" s="4"/>
    </row>
    <row r="124" spans="4:5" x14ac:dyDescent="0.25">
      <c r="E124" s="4"/>
    </row>
    <row r="125" spans="4:5" x14ac:dyDescent="0.25">
      <c r="E125" s="4"/>
    </row>
  </sheetData>
  <mergeCells count="19">
    <mergeCell ref="B6:C6"/>
    <mergeCell ref="E58:F58"/>
    <mergeCell ref="E65:F65"/>
    <mergeCell ref="B8:C8"/>
    <mergeCell ref="B11:C11"/>
    <mergeCell ref="B13:C13"/>
    <mergeCell ref="B20:C20"/>
    <mergeCell ref="B25:C25"/>
    <mergeCell ref="B35:C35"/>
    <mergeCell ref="B37:C37"/>
    <mergeCell ref="B42:C42"/>
    <mergeCell ref="B46:C46"/>
    <mergeCell ref="B53:C53"/>
    <mergeCell ref="B58:C58"/>
    <mergeCell ref="B57:C57"/>
    <mergeCell ref="B15:C15"/>
    <mergeCell ref="B23:C23"/>
    <mergeCell ref="B31:C31"/>
    <mergeCell ref="B48:C48"/>
  </mergeCells>
  <pageMargins left="0.7" right="0.7" top="0.75" bottom="0.75" header="0.3" footer="0.3"/>
  <pageSetup paperSize="9" scale="78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Računovdostvo 1</dc:creator>
  <cp:lastModifiedBy>Računovdostvo 1</cp:lastModifiedBy>
  <cp:lastPrinted>2026-02-13T08:40:46Z</cp:lastPrinted>
  <dcterms:created xsi:type="dcterms:W3CDTF">2024-05-20T07:38:41Z</dcterms:created>
  <dcterms:modified xsi:type="dcterms:W3CDTF">2026-02-13T08:42:44Z</dcterms:modified>
</cp:coreProperties>
</file>