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čunovodstvo\Desktop\PLAN 2026\Plan\NOVA VERZIJA OBRASCA\"/>
    </mc:Choice>
  </mc:AlternateContent>
  <xr:revisionPtr revIDLastSave="0" documentId="13_ncr:1_{30BE3EF4-1B02-48B6-9D94-06730D8A71FE}" xr6:coauthVersionLast="37" xr6:coauthVersionMax="37" xr10:uidLastSave="{00000000-0000-0000-0000-000000000000}"/>
  <bookViews>
    <workbookView xWindow="0" yWindow="0" windowWidth="28800" windowHeight="12600" xr2:uid="{00000000-000D-0000-FFFF-FFFF00000000}"/>
  </bookViews>
  <sheets>
    <sheet name="POSEBNI DIO" sheetId="7" r:id="rId1"/>
    <sheet name="POSEBNI DIO I VERZIJA" sheetId="8" state="hidden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7" l="1"/>
  <c r="D95" i="7"/>
  <c r="C95" i="7"/>
  <c r="F50" i="7"/>
  <c r="E50" i="7"/>
  <c r="D50" i="7"/>
  <c r="G44" i="7"/>
  <c r="G42" i="7" s="1"/>
  <c r="F44" i="7"/>
  <c r="F43" i="7" s="1"/>
  <c r="F42" i="7" s="1"/>
  <c r="E44" i="7"/>
  <c r="E43" i="7" s="1"/>
  <c r="E42" i="7" s="1"/>
  <c r="D44" i="7"/>
  <c r="D43" i="7" s="1"/>
  <c r="C44" i="7"/>
  <c r="G43" i="7"/>
  <c r="C43" i="7"/>
  <c r="C42" i="7"/>
  <c r="G39" i="7"/>
  <c r="G31" i="7" s="1"/>
  <c r="D39" i="7"/>
  <c r="D31" i="7" s="1"/>
  <c r="D25" i="7" s="1"/>
  <c r="C39" i="7"/>
  <c r="C31" i="7" s="1"/>
  <c r="G32" i="7"/>
  <c r="F32" i="7"/>
  <c r="E32" i="7"/>
  <c r="D32" i="7"/>
  <c r="C32" i="7"/>
  <c r="F31" i="7"/>
  <c r="E31" i="7"/>
  <c r="G27" i="7"/>
  <c r="G26" i="7" s="1"/>
  <c r="F27" i="7"/>
  <c r="F26" i="7" s="1"/>
  <c r="F25" i="7" s="1"/>
  <c r="E27" i="7"/>
  <c r="D27" i="7"/>
  <c r="C27" i="7"/>
  <c r="E26" i="7"/>
  <c r="D26" i="7"/>
  <c r="C26" i="7"/>
  <c r="C25" i="7" s="1"/>
  <c r="E25" i="7"/>
  <c r="E24" i="7" s="1"/>
  <c r="G21" i="7"/>
  <c r="F21" i="7"/>
  <c r="E21" i="7"/>
  <c r="D21" i="7"/>
  <c r="D14" i="7" s="1"/>
  <c r="D13" i="7" s="1"/>
  <c r="G15" i="7"/>
  <c r="G14" i="7" s="1"/>
  <c r="G13" i="7" s="1"/>
  <c r="F15" i="7"/>
  <c r="F14" i="7" s="1"/>
  <c r="F13" i="7" s="1"/>
  <c r="E15" i="7"/>
  <c r="E14" i="7" s="1"/>
  <c r="E13" i="7" s="1"/>
  <c r="D15" i="7"/>
  <c r="C15" i="7"/>
  <c r="C14" i="7"/>
  <c r="C13" i="7"/>
  <c r="D47" i="8"/>
  <c r="D43" i="8"/>
  <c r="C43" i="8"/>
  <c r="C33" i="8" s="1"/>
  <c r="F41" i="8"/>
  <c r="E41" i="8"/>
  <c r="D41" i="8"/>
  <c r="G35" i="8"/>
  <c r="G33" i="8" s="1"/>
  <c r="F35" i="8"/>
  <c r="F34" i="8" s="1"/>
  <c r="E35" i="8"/>
  <c r="E34" i="8" s="1"/>
  <c r="E33" i="8" s="1"/>
  <c r="D35" i="8"/>
  <c r="D34" i="8" s="1"/>
  <c r="C35" i="8"/>
  <c r="G34" i="8"/>
  <c r="C34" i="8"/>
  <c r="G30" i="8"/>
  <c r="G22" i="8" s="1"/>
  <c r="D30" i="8"/>
  <c r="D22" i="8" s="1"/>
  <c r="C30" i="8"/>
  <c r="G23" i="8"/>
  <c r="F23" i="8"/>
  <c r="E23" i="8"/>
  <c r="D23" i="8"/>
  <c r="C23" i="8"/>
  <c r="F22" i="8"/>
  <c r="E22" i="8"/>
  <c r="G18" i="8"/>
  <c r="G17" i="8" s="1"/>
  <c r="F18" i="8"/>
  <c r="F17" i="8" s="1"/>
  <c r="F16" i="8" s="1"/>
  <c r="E18" i="8"/>
  <c r="E17" i="8" s="1"/>
  <c r="E16" i="8" s="1"/>
  <c r="E15" i="8" s="1"/>
  <c r="D18" i="8"/>
  <c r="D17" i="8" s="1"/>
  <c r="C18" i="8"/>
  <c r="C17" i="8" s="1"/>
  <c r="G12" i="8"/>
  <c r="F12" i="8"/>
  <c r="E12" i="8"/>
  <c r="D12" i="8"/>
  <c r="G6" i="8"/>
  <c r="G5" i="8" s="1"/>
  <c r="G4" i="8" s="1"/>
  <c r="F6" i="8"/>
  <c r="F5" i="8" s="1"/>
  <c r="F4" i="8" s="1"/>
  <c r="E6" i="8"/>
  <c r="E5" i="8" s="1"/>
  <c r="E4" i="8" s="1"/>
  <c r="D6" i="8"/>
  <c r="C6" i="8"/>
  <c r="C5" i="8"/>
  <c r="C4" i="8"/>
  <c r="D5" i="8" l="1"/>
  <c r="D4" i="8" s="1"/>
  <c r="D16" i="8"/>
  <c r="F33" i="8"/>
  <c r="C22" i="8"/>
  <c r="C16" i="8" s="1"/>
  <c r="F24" i="7"/>
  <c r="G25" i="7"/>
  <c r="G24" i="7" s="1"/>
  <c r="D42" i="7"/>
  <c r="D24" i="7" s="1"/>
  <c r="F15" i="8"/>
  <c r="G16" i="8"/>
  <c r="G15" i="8" s="1"/>
  <c r="D33" i="8"/>
  <c r="D15" i="8" s="1"/>
  <c r="C12" i="7" l="1"/>
  <c r="D12" i="7" l="1"/>
  <c r="G12" i="7" l="1"/>
  <c r="F12" i="7" l="1"/>
  <c r="E12" i="7"/>
</calcChain>
</file>

<file path=xl/sharedStrings.xml><?xml version="1.0" encoding="utf-8"?>
<sst xmlns="http://schemas.openxmlformats.org/spreadsheetml/2006/main" count="240" uniqueCount="64">
  <si>
    <t>Opći prihodi i primici</t>
  </si>
  <si>
    <t>Sredstva učešća za pomoći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</si>
  <si>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</si>
  <si>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</si>
  <si>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</si>
  <si>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</si>
  <si>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</si>
  <si>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</si>
  <si>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</si>
  <si>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</si>
  <si>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</si>
  <si>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Mehanizam za oporavak i otpornost</t>
  </si>
  <si>
    <t>K679084</t>
  </si>
  <si>
    <t>OP KONKURENTNOST I KOHEZIJA 2014.-2020., PRIORITET 1, 9 i 10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</si>
  <si>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</si>
  <si>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</si>
  <si>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</si>
  <si>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</si>
  <si>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</si>
  <si>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</si>
  <si>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</si>
  <si>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</si>
  <si>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</si>
  <si>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</si>
  <si>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</si>
  <si>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</si>
  <si>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</si>
  <si>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</si>
  <si>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</si>
  <si>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</si>
  <si>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</si>
  <si>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</si>
  <si>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</si>
  <si>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</si>
  <si>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</si>
  <si>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12</t>
  </si>
  <si>
    <t>52</t>
  </si>
  <si>
    <t>Rashodi za nabavu neproizvedene dugotrajne imovine</t>
  </si>
  <si>
    <t>563</t>
  </si>
  <si>
    <t>Europski fond za regionalni razvoj (EFRR</t>
  </si>
  <si>
    <t>61</t>
  </si>
  <si>
    <t xml:space="preserve">BROJČANA OZNAKA PRORAČUNSKOG KORISNIKA </t>
  </si>
  <si>
    <t xml:space="preserve">NAZIV PRORAČUNSKOG KORISNIKA 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</si>
  <si>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</si>
  <si>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</si>
  <si>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</si>
  <si>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</si>
  <si>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</si>
  <si>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</si>
  <si>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</si>
  <si>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A111111</t>
  </si>
  <si>
    <t>A222222</t>
  </si>
  <si>
    <t>VELEUČILIŠTE U RIJECI</t>
  </si>
  <si>
    <t>PROGRAMSKO I OSTALO FINANCIRANJE JAVNIH VISOKIH UČILIŠTA</t>
  </si>
  <si>
    <t>EASMUS +</t>
  </si>
  <si>
    <t>Women4AGreenEU</t>
  </si>
  <si>
    <t>A679094</t>
  </si>
  <si>
    <t>Redovna djelatnost Veleučilišta i Visokih učilišta</t>
  </si>
  <si>
    <t>Redovna djelatnost Veleučilišta i visokih učilišta</t>
  </si>
  <si>
    <t>POSEBNI DIO FINANCIJSKOG PLANA 2026. -2028.</t>
  </si>
  <si>
    <t>A679134</t>
  </si>
  <si>
    <t>A679135</t>
  </si>
  <si>
    <t>PROGRAMSKO I OSTALO FINANCIRANJE JAVNIH VISOKIH UČILIŠTA-IZ EVIDENCIJSKIH PRIHODA</t>
  </si>
  <si>
    <t>FINANCIRANJE JAVNIH I VISOKIH UČILIŠTA 2025.-2029.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</si>
</sst>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50">
    <xf numFmtId="0" fontId="0" fillId="0" borderId="0" xfId="0"/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12" fillId="0" borderId="4" xfId="49" quotePrefix="1" applyFill="1" applyBorder="1" applyAlignment="1">
      <alignment horizontal="left" vertical="center" indent="7"/>
    </xf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Fill="1" applyBorder="1">
      <alignment horizontal="right" vertical="center"/>
    </xf>
    <xf numFmtId="0" fontId="12" fillId="27" borderId="4" xfId="49" quotePrefix="1" applyFill="1" applyAlignment="1">
      <alignment horizontal="left" vertical="center" indent="7"/>
    </xf>
    <xf numFmtId="0" fontId="12" fillId="27" borderId="4" xfId="49" quotePrefix="1" applyFill="1">
      <alignment horizontal="left" vertical="center" indent="1"/>
    </xf>
    <xf numFmtId="3" fontId="12" fillId="27" borderId="4" xfId="50" applyNumberFormat="1" applyFill="1">
      <alignment horizontal="right" vertical="center"/>
    </xf>
    <xf numFmtId="0" fontId="12" fillId="28" borderId="4" xfId="49" quotePrefix="1" applyFill="1">
      <alignment horizontal="left" vertical="center" indent="1"/>
    </xf>
    <xf numFmtId="0" fontId="14" fillId="27" borderId="4" xfId="49" quotePrefix="1" applyFont="1" applyFill="1" applyAlignment="1">
      <alignment horizontal="left" vertical="center" indent="5"/>
    </xf>
    <xf numFmtId="0" fontId="14" fillId="27" borderId="4" xfId="49" quotePrefix="1" applyFont="1" applyFill="1">
      <alignment horizontal="left" vertical="center" indent="1"/>
    </xf>
    <xf numFmtId="0" fontId="14" fillId="28" borderId="4" xfId="49" quotePrefix="1" applyFont="1" applyFill="1" applyAlignment="1">
      <alignment horizontal="left" vertical="center" indent="7"/>
    </xf>
    <xf numFmtId="0" fontId="14" fillId="28" borderId="4" xfId="49" quotePrefix="1" applyFont="1" applyFill="1">
      <alignment horizontal="left" vertical="center" indent="1"/>
    </xf>
    <xf numFmtId="3" fontId="14" fillId="0" borderId="4" xfId="50" applyNumberFormat="1" applyFont="1" applyFill="1">
      <alignment horizontal="right" vertical="center"/>
    </xf>
    <xf numFmtId="3" fontId="14" fillId="27" borderId="4" xfId="50" applyNumberFormat="1" applyFont="1" applyFill="1">
      <alignment horizontal="right" vertical="center"/>
    </xf>
    <xf numFmtId="3" fontId="14" fillId="28" borderId="4" xfId="50" applyNumberFormat="1" applyFont="1" applyFill="1">
      <alignment horizontal="right" vertical="center"/>
    </xf>
    <xf numFmtId="3" fontId="15" fillId="28" borderId="4" xfId="50" applyNumberFormat="1" applyFont="1" applyFill="1">
      <alignment horizontal="right" vertical="center"/>
    </xf>
    <xf numFmtId="3" fontId="15" fillId="27" borderId="4" xfId="50" applyNumberFormat="1" applyFont="1" applyFill="1">
      <alignment horizontal="right" vertical="center"/>
    </xf>
    <xf numFmtId="3" fontId="14" fillId="0" borderId="7" xfId="50" applyNumberFormat="1" applyFont="1" applyFill="1" applyBorder="1">
      <alignment horizontal="right" vertical="center"/>
    </xf>
    <xf numFmtId="3" fontId="15" fillId="0" borderId="7" xfId="50" applyNumberFormat="1" applyFont="1" applyFill="1" applyBorder="1">
      <alignment horizontal="right" vertical="center"/>
    </xf>
    <xf numFmtId="0" fontId="1" fillId="0" borderId="6" xfId="6" quotePrefix="1" applyFont="1" applyFill="1" applyBorder="1" applyAlignment="1">
      <alignment horizontal="left" vertical="center" indent="4"/>
    </xf>
    <xf numFmtId="0" fontId="1" fillId="0" borderId="6" xfId="6" quotePrefix="1" applyFont="1" applyFill="1" applyBorder="1" applyAlignment="1">
      <alignment horizontal="left" vertical="center" indent="1"/>
    </xf>
    <xf numFmtId="3" fontId="0" fillId="29" borderId="0" xfId="0" applyNumberFormat="1" applyFill="1"/>
    <xf numFmtId="0" fontId="0" fillId="29" borderId="0" xfId="0" applyFill="1"/>
    <xf numFmtId="3" fontId="12" fillId="29" borderId="0" xfId="50" applyNumberFormat="1" applyFill="1" applyBorder="1">
      <alignment horizontal="right" vertical="center"/>
    </xf>
    <xf numFmtId="4" fontId="0" fillId="29" borderId="0" xfId="0" applyNumberFormat="1" applyFill="1"/>
    <xf numFmtId="0" fontId="14" fillId="27" borderId="4" xfId="49" quotePrefix="1" applyFont="1" applyFill="1" applyAlignment="1">
      <alignment horizontal="left" vertical="center" indent="7"/>
    </xf>
    <xf numFmtId="0" fontId="14" fillId="28" borderId="4" xfId="49" quotePrefix="1" applyFont="1" applyFill="1" applyAlignment="1">
      <alignment vertical="center"/>
    </xf>
    <xf numFmtId="0" fontId="14" fillId="28" borderId="4" xfId="49" quotePrefix="1" applyFont="1" applyFill="1" applyAlignment="1">
      <alignment vertical="top"/>
    </xf>
    <xf numFmtId="0" fontId="12" fillId="28" borderId="4" xfId="49" quotePrefix="1" applyFill="1" applyAlignment="1">
      <alignment horizontal="left" vertical="center" indent="9"/>
    </xf>
    <xf numFmtId="3" fontId="12" fillId="28" borderId="4" xfId="50" applyNumberFormat="1" applyFill="1">
      <alignment horizontal="right" vertical="center"/>
    </xf>
    <xf numFmtId="0" fontId="12" fillId="29" borderId="4" xfId="49" quotePrefix="1" applyFill="1" applyAlignment="1">
      <alignment horizontal="left" vertical="center" indent="9"/>
    </xf>
    <xf numFmtId="3" fontId="12" fillId="29" borderId="4" xfId="50" applyNumberFormat="1" applyFill="1">
      <alignment horizontal="right" vertical="center"/>
    </xf>
    <xf numFmtId="3" fontId="14" fillId="29" borderId="4" xfId="50" applyNumberFormat="1" applyFont="1" applyFill="1">
      <alignment horizontal="right" vertical="center"/>
    </xf>
    <xf numFmtId="0" fontId="14" fillId="27" borderId="4" xfId="49" quotePrefix="1" applyFont="1" applyFill="1" applyAlignment="1">
      <alignment horizontal="left" vertical="center" indent="9"/>
    </xf>
    <xf numFmtId="3" fontId="0" fillId="0" borderId="0" xfId="0" applyNumberFormat="1" applyFill="1"/>
    <xf numFmtId="3" fontId="16" fillId="29" borderId="4" xfId="50" applyNumberFormat="1" applyFont="1" applyFill="1">
      <alignment horizontal="right" vertical="center"/>
    </xf>
    <xf numFmtId="0" fontId="16" fillId="29" borderId="4" xfId="49" quotePrefix="1" applyFont="1" applyFill="1" applyAlignment="1">
      <alignment horizontal="center" vertical="center"/>
    </xf>
    <xf numFmtId="3" fontId="1" fillId="0" borderId="4" xfId="50" applyNumberFormat="1" applyFont="1" applyFill="1">
      <alignment horizontal="right" vertical="center"/>
    </xf>
    <xf numFmtId="0" fontId="17" fillId="0" borderId="8" xfId="0" applyFont="1" applyFill="1" applyBorder="1" applyAlignment="1">
      <alignment horizontal="center"/>
    </xf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workbookViewId="0">
      <pane xSplit="2" ySplit="2" topLeftCell="C18" activePane="bottomRight" state="frozen"/>
      <selection pane="topRight" activeCell="C1" sqref="C1"/>
      <selection pane="bottomLeft" activeCell="A3" sqref="A3"/>
      <selection pane="bottomRight" activeCell="K37" sqref="K37"/>
    </sheetView>
  </sheetViews>
  <sheetFormatPr defaultColWidth="9.140625" defaultRowHeight="15" x14ac:dyDescent="0.25"/>
  <cols>
    <col min="1" max="1" width="17.28515625" style="7" customWidth="1"/>
    <col min="2" max="2" width="51.42578125" style="7" customWidth="1"/>
    <col min="3" max="7" width="13.28515625" style="7" customWidth="1"/>
    <col min="8" max="11" width="9.140625" style="7"/>
    <col min="12" max="12" width="10.140625" style="7" bestFit="1" customWidth="1"/>
    <col min="13" max="16384" width="9.140625" style="7"/>
  </cols>
  <sheetData>
    <row r="1" spans="1:7" ht="15.75" x14ac:dyDescent="0.25">
      <c r="B1" s="49" t="s">
        <v>59</v>
      </c>
      <c r="C1" s="49"/>
      <c r="D1" s="49"/>
      <c r="E1" s="49"/>
      <c r="F1" s="49"/>
    </row>
    <row r="2" spans="1:7" ht="51" x14ac:dyDescent="0.25">
      <c r="A2" s="5" t="s">
        <v>41</v>
      </c>
      <c r="B2" s="5" t="s">
        <v>42</v>
      </c>
      <c r="C2" s="5" t="s">
        <v>46</v>
      </c>
      <c r="D2" s="5" t="s">
        <v>47</v>
      </c>
      <c r="E2" s="6" t="s">
        <v>48</v>
      </c>
      <c r="F2" s="6" t="s">
        <v>44</v>
      </c>
      <c r="G2" s="6" t="s">
        <v>49</v>
      </c>
    </row>
    <row r="3" spans="1:7" hidden="1" x14ac:dyDescent="0.25">
      <c r="A3" s="15">
        <v>11</v>
      </c>
      <c r="B3" s="16" t="s">
        <v>0</v>
      </c>
      <c r="C3" s="17"/>
      <c r="D3" s="17"/>
      <c r="E3" s="17"/>
      <c r="F3" s="17"/>
      <c r="G3" s="17"/>
    </row>
    <row r="4" spans="1:7" hidden="1" x14ac:dyDescent="0.25">
      <c r="A4" s="3">
        <v>31</v>
      </c>
      <c r="B4" s="2" t="s">
        <v>10</v>
      </c>
      <c r="C4" s="4"/>
      <c r="D4" s="4"/>
      <c r="E4" s="4"/>
      <c r="F4" s="4"/>
      <c r="G4" s="4"/>
    </row>
    <row r="5" spans="1:7" hidden="1" x14ac:dyDescent="0.25">
      <c r="A5" s="3">
        <v>43</v>
      </c>
      <c r="B5" s="2" t="s">
        <v>4</v>
      </c>
      <c r="C5" s="4"/>
      <c r="D5" s="4"/>
      <c r="E5" s="4"/>
      <c r="F5" s="4"/>
      <c r="G5" s="4"/>
    </row>
    <row r="6" spans="1:7" hidden="1" x14ac:dyDescent="0.25">
      <c r="A6" s="3">
        <v>51</v>
      </c>
      <c r="B6" s="2" t="s">
        <v>6</v>
      </c>
      <c r="C6" s="4"/>
      <c r="D6" s="4"/>
      <c r="E6" s="4"/>
      <c r="F6" s="4"/>
      <c r="G6" s="4"/>
    </row>
    <row r="7" spans="1:7" hidden="1" x14ac:dyDescent="0.25">
      <c r="A7" s="3">
        <v>52</v>
      </c>
      <c r="B7" s="2" t="s">
        <v>7</v>
      </c>
      <c r="C7" s="4"/>
      <c r="D7" s="4"/>
      <c r="E7" s="4"/>
      <c r="F7" s="4"/>
      <c r="G7" s="4"/>
    </row>
    <row r="8" spans="1:7" hidden="1" x14ac:dyDescent="0.25">
      <c r="A8" s="3">
        <v>61</v>
      </c>
      <c r="B8" s="2" t="s">
        <v>8</v>
      </c>
      <c r="C8" s="4"/>
      <c r="D8" s="4"/>
      <c r="E8" s="4"/>
      <c r="F8" s="4"/>
      <c r="G8" s="4"/>
    </row>
    <row r="9" spans="1:7" hidden="1" x14ac:dyDescent="0.25">
      <c r="A9" s="3">
        <v>581</v>
      </c>
      <c r="B9" s="2" t="s">
        <v>11</v>
      </c>
      <c r="C9" s="4"/>
      <c r="D9" s="4"/>
      <c r="E9" s="4"/>
      <c r="F9" s="4"/>
      <c r="G9" s="4"/>
    </row>
    <row r="10" spans="1:7" hidden="1" x14ac:dyDescent="0.25">
      <c r="A10" s="9">
        <v>5761</v>
      </c>
      <c r="B10" s="10" t="s">
        <v>15</v>
      </c>
      <c r="C10" s="11"/>
      <c r="D10" s="11"/>
      <c r="E10" s="11"/>
      <c r="F10" s="11"/>
      <c r="G10" s="11"/>
    </row>
    <row r="11" spans="1:7" hidden="1" x14ac:dyDescent="0.25">
      <c r="A11" s="12">
        <v>563</v>
      </c>
      <c r="B11" s="13" t="s">
        <v>14</v>
      </c>
      <c r="C11" s="14"/>
      <c r="D11" s="14"/>
      <c r="E11" s="14"/>
      <c r="F11" s="14"/>
      <c r="G11" s="14"/>
    </row>
    <row r="12" spans="1:7" x14ac:dyDescent="0.25">
      <c r="A12" s="30">
        <v>22494</v>
      </c>
      <c r="B12" s="31" t="s">
        <v>52</v>
      </c>
      <c r="C12" s="28">
        <f>C13+C25+C42</f>
        <v>4129079.57</v>
      </c>
      <c r="D12" s="29">
        <f>D13+D25+D42+D98</f>
        <v>4599662</v>
      </c>
      <c r="E12" s="29">
        <f>E13+E25+E42</f>
        <v>4951639</v>
      </c>
      <c r="F12" s="29">
        <f>F13+F25+F42</f>
        <v>5058144</v>
      </c>
      <c r="G12" s="29">
        <f>G13+G25+G42</f>
        <v>5192500</v>
      </c>
    </row>
    <row r="13" spans="1:7" x14ac:dyDescent="0.25">
      <c r="A13" s="19" t="s">
        <v>60</v>
      </c>
      <c r="B13" s="20" t="s">
        <v>63</v>
      </c>
      <c r="C13" s="24">
        <f>C14</f>
        <v>3021653.57</v>
      </c>
      <c r="D13" s="27">
        <f>D14</f>
        <v>3522422</v>
      </c>
      <c r="E13" s="27">
        <f>E14</f>
        <v>3833995</v>
      </c>
      <c r="F13" s="27">
        <f>F14</f>
        <v>4011000</v>
      </c>
      <c r="G13" s="27">
        <f>G14</f>
        <v>4170000</v>
      </c>
    </row>
    <row r="14" spans="1:7" x14ac:dyDescent="0.25">
      <c r="A14" s="21" t="s">
        <v>25</v>
      </c>
      <c r="B14" s="22" t="s">
        <v>0</v>
      </c>
      <c r="C14" s="25">
        <f>C15</f>
        <v>3021653.57</v>
      </c>
      <c r="D14" s="25">
        <f>D15+D21</f>
        <v>3522422</v>
      </c>
      <c r="E14" s="26">
        <f>E15+E21</f>
        <v>3833995</v>
      </c>
      <c r="F14" s="26">
        <f>F15+F21</f>
        <v>4011000</v>
      </c>
      <c r="G14" s="26">
        <f>G15+G21</f>
        <v>4170000</v>
      </c>
    </row>
    <row r="15" spans="1:7" x14ac:dyDescent="0.25">
      <c r="A15" s="3">
        <v>3</v>
      </c>
      <c r="B15" s="2" t="s">
        <v>43</v>
      </c>
      <c r="C15" s="23">
        <f>C16+C17+C18</f>
        <v>3021653.57</v>
      </c>
      <c r="D15" s="23">
        <f>D16+D17</f>
        <v>3393356</v>
      </c>
      <c r="E15" s="23">
        <f>E16+E17</f>
        <v>3680995</v>
      </c>
      <c r="F15" s="23">
        <f>F16+F17</f>
        <v>3811000</v>
      </c>
      <c r="G15" s="23">
        <f>G16+G17</f>
        <v>3949000</v>
      </c>
    </row>
    <row r="16" spans="1:7" x14ac:dyDescent="0.25">
      <c r="A16" s="8" t="s">
        <v>9</v>
      </c>
      <c r="B16" s="2" t="s">
        <v>27</v>
      </c>
      <c r="C16" s="4">
        <v>2778159.86</v>
      </c>
      <c r="D16" s="4">
        <v>3043728</v>
      </c>
      <c r="E16" s="4">
        <v>3280995</v>
      </c>
      <c r="F16" s="4">
        <v>3395000</v>
      </c>
      <c r="G16" s="4">
        <v>3470000</v>
      </c>
    </row>
    <row r="17" spans="1:13" x14ac:dyDescent="0.25">
      <c r="A17" s="8" t="s">
        <v>16</v>
      </c>
      <c r="B17" s="2" t="s">
        <v>26</v>
      </c>
      <c r="C17" s="4">
        <v>243430.69</v>
      </c>
      <c r="D17" s="4">
        <v>349628</v>
      </c>
      <c r="E17" s="4">
        <v>400000</v>
      </c>
      <c r="F17" s="4">
        <v>416000</v>
      </c>
      <c r="G17" s="4">
        <v>479000</v>
      </c>
      <c r="I17" s="45"/>
    </row>
    <row r="18" spans="1:13" x14ac:dyDescent="0.25">
      <c r="A18" s="8" t="s">
        <v>17</v>
      </c>
      <c r="B18" s="2" t="s">
        <v>28</v>
      </c>
      <c r="C18" s="4">
        <v>63.02</v>
      </c>
      <c r="D18" s="4"/>
      <c r="E18" s="4">
        <v>0</v>
      </c>
      <c r="F18" s="4">
        <v>0</v>
      </c>
      <c r="G18" s="4">
        <v>0</v>
      </c>
      <c r="I18" s="45"/>
      <c r="J18" s="32"/>
      <c r="K18" s="33"/>
      <c r="L18" s="33"/>
      <c r="M18" s="33"/>
    </row>
    <row r="19" spans="1:13" x14ac:dyDescent="0.25">
      <c r="A19" s="8" t="s">
        <v>18</v>
      </c>
      <c r="B19" s="2" t="s">
        <v>29</v>
      </c>
      <c r="C19" s="4">
        <v>0</v>
      </c>
      <c r="D19" s="4"/>
      <c r="E19" s="4">
        <v>0</v>
      </c>
      <c r="F19" s="4">
        <v>0</v>
      </c>
      <c r="G19" s="4">
        <v>0</v>
      </c>
      <c r="J19" s="32"/>
      <c r="K19" s="33"/>
      <c r="L19" s="33"/>
      <c r="M19" s="33"/>
    </row>
    <row r="20" spans="1:13" x14ac:dyDescent="0.25">
      <c r="A20" s="8" t="s">
        <v>21</v>
      </c>
      <c r="B20" s="2" t="s">
        <v>33</v>
      </c>
      <c r="C20" s="4">
        <v>0</v>
      </c>
      <c r="D20" s="4"/>
      <c r="E20" s="4">
        <v>0</v>
      </c>
      <c r="F20" s="4">
        <v>0</v>
      </c>
      <c r="G20" s="4">
        <v>0</v>
      </c>
      <c r="J20" s="33"/>
      <c r="K20" s="33"/>
      <c r="L20" s="33"/>
      <c r="M20" s="33"/>
    </row>
    <row r="21" spans="1:13" x14ac:dyDescent="0.25">
      <c r="A21" s="3">
        <v>4</v>
      </c>
      <c r="B21" s="2" t="s">
        <v>45</v>
      </c>
      <c r="C21" s="4">
        <v>0</v>
      </c>
      <c r="D21" s="23">
        <f>D22+D23</f>
        <v>129066</v>
      </c>
      <c r="E21" s="23">
        <f>E22+E23</f>
        <v>153000</v>
      </c>
      <c r="F21" s="23">
        <f>F22+F23</f>
        <v>200000</v>
      </c>
      <c r="G21" s="23">
        <f>G22+G23</f>
        <v>221000</v>
      </c>
      <c r="J21" s="33"/>
      <c r="K21" s="33"/>
      <c r="L21" s="33"/>
      <c r="M21" s="33"/>
    </row>
    <row r="22" spans="1:13" x14ac:dyDescent="0.25">
      <c r="A22" s="8" t="s">
        <v>19</v>
      </c>
      <c r="B22" s="2" t="s">
        <v>37</v>
      </c>
      <c r="C22" s="4">
        <v>0</v>
      </c>
      <c r="D22" s="4">
        <v>34700</v>
      </c>
      <c r="E22" s="4">
        <v>70000</v>
      </c>
      <c r="F22" s="4">
        <v>75000</v>
      </c>
      <c r="G22" s="4">
        <v>100000</v>
      </c>
      <c r="J22" s="32"/>
      <c r="K22" s="33"/>
      <c r="L22" s="33"/>
      <c r="M22" s="33"/>
    </row>
    <row r="23" spans="1:13" x14ac:dyDescent="0.25">
      <c r="A23" s="8" t="s">
        <v>20</v>
      </c>
      <c r="B23" s="2" t="s">
        <v>30</v>
      </c>
      <c r="C23" s="4">
        <v>0</v>
      </c>
      <c r="D23" s="4">
        <v>94366</v>
      </c>
      <c r="E23" s="4">
        <v>83000</v>
      </c>
      <c r="F23" s="4">
        <v>125000</v>
      </c>
      <c r="G23" s="4">
        <v>121000</v>
      </c>
      <c r="J23" s="33"/>
      <c r="K23" s="33"/>
      <c r="L23" s="33"/>
      <c r="M23" s="33"/>
    </row>
    <row r="24" spans="1:13" x14ac:dyDescent="0.25">
      <c r="A24" s="8"/>
      <c r="B24" s="2"/>
      <c r="C24" s="4"/>
      <c r="D24" s="48">
        <f>D25+D42+D98</f>
        <v>1077240</v>
      </c>
      <c r="E24" s="48">
        <f>E25+E42</f>
        <v>1117644</v>
      </c>
      <c r="F24" s="48">
        <f>F25+F42</f>
        <v>1047144</v>
      </c>
      <c r="G24" s="48">
        <f>G25+G42</f>
        <v>1022500</v>
      </c>
      <c r="J24" s="33"/>
      <c r="K24" s="33"/>
      <c r="L24" s="33"/>
      <c r="M24" s="33"/>
    </row>
    <row r="25" spans="1:13" x14ac:dyDescent="0.25">
      <c r="A25" s="19" t="s">
        <v>61</v>
      </c>
      <c r="B25" s="20" t="s">
        <v>62</v>
      </c>
      <c r="C25" s="24">
        <f>C26+C31</f>
        <v>1016444.5700000001</v>
      </c>
      <c r="D25" s="24">
        <f>D26+D31</f>
        <v>916740</v>
      </c>
      <c r="E25" s="27">
        <f>E26+E31</f>
        <v>1043000</v>
      </c>
      <c r="F25" s="27">
        <f>F26+F31</f>
        <v>972000</v>
      </c>
      <c r="G25" s="27">
        <f>G26+G31</f>
        <v>998000</v>
      </c>
      <c r="J25" s="33"/>
      <c r="K25" s="33"/>
      <c r="L25" s="33"/>
      <c r="M25" s="33"/>
    </row>
    <row r="26" spans="1:13" x14ac:dyDescent="0.25">
      <c r="A26" s="21" t="s">
        <v>9</v>
      </c>
      <c r="B26" s="22" t="s">
        <v>10</v>
      </c>
      <c r="C26" s="25">
        <f>C27</f>
        <v>9501</v>
      </c>
      <c r="D26" s="25">
        <f>D27</f>
        <v>20000</v>
      </c>
      <c r="E26" s="26">
        <f>E27</f>
        <v>73000</v>
      </c>
      <c r="F26" s="26">
        <f>F27</f>
        <v>58000</v>
      </c>
      <c r="G26" s="26">
        <f>G27</f>
        <v>66000</v>
      </c>
      <c r="J26" s="33"/>
      <c r="K26" s="33"/>
      <c r="L26" s="33"/>
      <c r="M26" s="33"/>
    </row>
    <row r="27" spans="1:13" x14ac:dyDescent="0.25">
      <c r="A27" s="3">
        <v>3</v>
      </c>
      <c r="B27" s="2" t="s">
        <v>43</v>
      </c>
      <c r="C27" s="4">
        <f>C29</f>
        <v>9501</v>
      </c>
      <c r="D27" s="23">
        <f>D29</f>
        <v>20000</v>
      </c>
      <c r="E27" s="23">
        <f>E29</f>
        <v>73000</v>
      </c>
      <c r="F27" s="23">
        <f>F29</f>
        <v>58000</v>
      </c>
      <c r="G27" s="23">
        <f>G29</f>
        <v>66000</v>
      </c>
      <c r="J27" s="33"/>
      <c r="K27" s="33"/>
      <c r="L27" s="33"/>
      <c r="M27" s="33"/>
    </row>
    <row r="28" spans="1:13" x14ac:dyDescent="0.25">
      <c r="A28" s="8" t="s">
        <v>9</v>
      </c>
      <c r="B28" s="2" t="s">
        <v>27</v>
      </c>
      <c r="C28" s="4">
        <v>0</v>
      </c>
      <c r="D28" s="4">
        <v>0</v>
      </c>
      <c r="E28" s="4">
        <v>0</v>
      </c>
      <c r="F28" s="4"/>
      <c r="G28" s="4"/>
      <c r="J28" s="33"/>
      <c r="K28" s="33"/>
      <c r="L28" s="33"/>
      <c r="M28" s="33"/>
    </row>
    <row r="29" spans="1:13" x14ac:dyDescent="0.25">
      <c r="A29" s="8" t="s">
        <v>16</v>
      </c>
      <c r="B29" s="2" t="s">
        <v>26</v>
      </c>
      <c r="C29" s="4">
        <v>9501</v>
      </c>
      <c r="D29" s="4">
        <v>20000</v>
      </c>
      <c r="E29" s="4">
        <v>73000</v>
      </c>
      <c r="F29" s="4">
        <v>58000</v>
      </c>
      <c r="G29" s="4">
        <v>66000</v>
      </c>
      <c r="J29" s="32"/>
      <c r="K29" s="33"/>
      <c r="L29" s="33"/>
      <c r="M29" s="33"/>
    </row>
    <row r="30" spans="1:13" x14ac:dyDescent="0.25">
      <c r="A30" s="8" t="s">
        <v>17</v>
      </c>
      <c r="B30" s="2" t="s">
        <v>28</v>
      </c>
      <c r="C30" s="4">
        <v>0</v>
      </c>
      <c r="D30" s="4"/>
      <c r="E30" s="4">
        <v>0</v>
      </c>
      <c r="F30" s="4"/>
      <c r="G30" s="4"/>
      <c r="J30" s="32"/>
      <c r="K30" s="33"/>
      <c r="L30" s="33"/>
      <c r="M30" s="32"/>
    </row>
    <row r="31" spans="1:13" x14ac:dyDescent="0.25">
      <c r="A31" s="21" t="s">
        <v>3</v>
      </c>
      <c r="B31" s="18" t="s">
        <v>4</v>
      </c>
      <c r="C31" s="25">
        <f>C32+C39</f>
        <v>1006943.5700000001</v>
      </c>
      <c r="D31" s="26">
        <f>D32+D39</f>
        <v>896740</v>
      </c>
      <c r="E31" s="26">
        <f>E32+E39</f>
        <v>970000</v>
      </c>
      <c r="F31" s="26">
        <f>F32+F39</f>
        <v>914000</v>
      </c>
      <c r="G31" s="26">
        <f>G39+G32</f>
        <v>932000</v>
      </c>
      <c r="J31" s="32"/>
      <c r="K31" s="33"/>
      <c r="L31" s="32"/>
      <c r="M31" s="33"/>
    </row>
    <row r="32" spans="1:13" x14ac:dyDescent="0.25">
      <c r="A32" s="3">
        <v>3</v>
      </c>
      <c r="B32" s="2" t="s">
        <v>43</v>
      </c>
      <c r="C32" s="23">
        <f>C33+C34+C35+C37</f>
        <v>929080.31</v>
      </c>
      <c r="D32" s="23">
        <f>D33+D34+D35+D37</f>
        <v>824500</v>
      </c>
      <c r="E32" s="23">
        <f>E33+E34+E35+E36</f>
        <v>936000</v>
      </c>
      <c r="F32" s="23">
        <f>F33+F34+F35+F36</f>
        <v>885000</v>
      </c>
      <c r="G32" s="23">
        <f>G33+G34+G35+G36</f>
        <v>871000</v>
      </c>
      <c r="J32" s="33"/>
      <c r="K32" s="33"/>
      <c r="L32" s="33"/>
      <c r="M32" s="33"/>
    </row>
    <row r="33" spans="1:13" x14ac:dyDescent="0.25">
      <c r="A33" s="8" t="s">
        <v>9</v>
      </c>
      <c r="B33" s="2" t="s">
        <v>27</v>
      </c>
      <c r="C33" s="4">
        <v>392147.37</v>
      </c>
      <c r="D33" s="4">
        <v>406000</v>
      </c>
      <c r="E33" s="4">
        <v>455000</v>
      </c>
      <c r="F33" s="4">
        <v>435000</v>
      </c>
      <c r="G33" s="4">
        <v>450000</v>
      </c>
      <c r="J33" s="34"/>
      <c r="K33" s="33"/>
      <c r="L33" s="33"/>
      <c r="M33" s="33"/>
    </row>
    <row r="34" spans="1:13" x14ac:dyDescent="0.25">
      <c r="A34" s="8" t="s">
        <v>16</v>
      </c>
      <c r="B34" s="2" t="s">
        <v>26</v>
      </c>
      <c r="C34" s="4">
        <v>532017.15</v>
      </c>
      <c r="D34" s="4">
        <v>415500</v>
      </c>
      <c r="E34" s="4">
        <v>379000</v>
      </c>
      <c r="F34" s="4">
        <v>347100</v>
      </c>
      <c r="G34" s="4">
        <v>316000</v>
      </c>
      <c r="J34" s="34"/>
      <c r="K34" s="34"/>
      <c r="L34" s="33"/>
      <c r="M34" s="33"/>
    </row>
    <row r="35" spans="1:13" x14ac:dyDescent="0.25">
      <c r="A35" s="8" t="s">
        <v>17</v>
      </c>
      <c r="B35" s="2" t="s">
        <v>28</v>
      </c>
      <c r="C35" s="4">
        <v>4855.79</v>
      </c>
      <c r="D35" s="4">
        <v>2000</v>
      </c>
      <c r="E35" s="4">
        <v>3000</v>
      </c>
      <c r="F35" s="4">
        <v>3000</v>
      </c>
      <c r="G35" s="4">
        <v>5000</v>
      </c>
      <c r="J35" s="32"/>
      <c r="K35" s="33"/>
      <c r="L35" s="35"/>
      <c r="M35" s="35"/>
    </row>
    <row r="36" spans="1:13" x14ac:dyDescent="0.25">
      <c r="A36" s="8" t="s">
        <v>18</v>
      </c>
      <c r="B36" s="2" t="s">
        <v>29</v>
      </c>
      <c r="C36" s="4">
        <v>0</v>
      </c>
      <c r="D36" s="4">
        <v>0</v>
      </c>
      <c r="E36" s="4">
        <v>99000</v>
      </c>
      <c r="F36" s="4">
        <v>99900</v>
      </c>
      <c r="G36" s="4">
        <v>100000</v>
      </c>
      <c r="J36" s="33"/>
      <c r="K36" s="33"/>
      <c r="L36" s="33"/>
      <c r="M36" s="33"/>
    </row>
    <row r="37" spans="1:13" x14ac:dyDescent="0.25">
      <c r="A37" s="8">
        <v>38</v>
      </c>
      <c r="B37" s="2" t="s">
        <v>33</v>
      </c>
      <c r="C37" s="4">
        <v>60</v>
      </c>
      <c r="D37" s="4">
        <v>1000</v>
      </c>
      <c r="E37" s="4">
        <v>0</v>
      </c>
      <c r="F37" s="4">
        <v>0</v>
      </c>
      <c r="G37" s="4">
        <v>0</v>
      </c>
      <c r="J37" s="32"/>
      <c r="K37" s="33"/>
      <c r="L37" s="33"/>
      <c r="M37" s="33"/>
    </row>
    <row r="38" spans="1:13" hidden="1" x14ac:dyDescent="0.25">
      <c r="A38" s="3"/>
      <c r="B38" s="2"/>
      <c r="C38" s="4"/>
      <c r="D38" s="4"/>
      <c r="E38" s="23"/>
      <c r="F38" s="23"/>
      <c r="G38" s="23"/>
      <c r="J38" s="33"/>
      <c r="K38" s="33"/>
      <c r="L38" s="33"/>
      <c r="M38" s="33"/>
    </row>
    <row r="39" spans="1:13" x14ac:dyDescent="0.25">
      <c r="A39" s="3">
        <v>4</v>
      </c>
      <c r="B39" s="2" t="s">
        <v>45</v>
      </c>
      <c r="C39" s="23">
        <f>C40+C41</f>
        <v>77863.260000000009</v>
      </c>
      <c r="D39" s="23">
        <f>D40+D41</f>
        <v>72240</v>
      </c>
      <c r="E39" s="23">
        <v>34000</v>
      </c>
      <c r="F39" s="23">
        <v>29000</v>
      </c>
      <c r="G39" s="23">
        <f>G40+G41</f>
        <v>61000</v>
      </c>
      <c r="J39" s="33"/>
      <c r="K39" s="33"/>
      <c r="L39" s="33"/>
      <c r="M39" s="33"/>
    </row>
    <row r="40" spans="1:13" x14ac:dyDescent="0.25">
      <c r="A40" s="3">
        <v>41</v>
      </c>
      <c r="B40" s="2" t="s">
        <v>37</v>
      </c>
      <c r="C40" s="4">
        <v>32086.28</v>
      </c>
      <c r="D40" s="4">
        <v>35740</v>
      </c>
      <c r="E40" s="4">
        <v>2000</v>
      </c>
      <c r="F40" s="4">
        <v>1000</v>
      </c>
      <c r="G40" s="4">
        <v>5000</v>
      </c>
      <c r="I40" s="45"/>
      <c r="J40" s="33"/>
      <c r="K40" s="33"/>
      <c r="L40" s="33"/>
      <c r="M40" s="33"/>
    </row>
    <row r="41" spans="1:13" x14ac:dyDescent="0.25">
      <c r="A41" s="8" t="s">
        <v>20</v>
      </c>
      <c r="B41" s="2" t="s">
        <v>30</v>
      </c>
      <c r="C41" s="4">
        <v>45776.98</v>
      </c>
      <c r="D41" s="4">
        <v>36500</v>
      </c>
      <c r="E41" s="4">
        <v>32000</v>
      </c>
      <c r="F41" s="4">
        <v>28000</v>
      </c>
      <c r="G41" s="4">
        <v>56000</v>
      </c>
    </row>
    <row r="42" spans="1:13" x14ac:dyDescent="0.25">
      <c r="A42" s="36" t="s">
        <v>5</v>
      </c>
      <c r="B42" s="20" t="s">
        <v>6</v>
      </c>
      <c r="C42" s="24">
        <f>C43+C95</f>
        <v>90981.430000000008</v>
      </c>
      <c r="D42" s="27">
        <f>D44+D50+D95</f>
        <v>154500</v>
      </c>
      <c r="E42" s="27">
        <f>E43+E50</f>
        <v>74644</v>
      </c>
      <c r="F42" s="27">
        <f>F43+F50</f>
        <v>75144</v>
      </c>
      <c r="G42" s="27">
        <f>G44</f>
        <v>24500</v>
      </c>
    </row>
    <row r="43" spans="1:13" x14ac:dyDescent="0.25">
      <c r="A43" s="38" t="s">
        <v>54</v>
      </c>
      <c r="B43" s="18"/>
      <c r="C43" s="25">
        <f>C45+C46+C47+C49</f>
        <v>86000.960000000006</v>
      </c>
      <c r="D43" s="26">
        <f>D44</f>
        <v>83500</v>
      </c>
      <c r="E43" s="26">
        <f>E44</f>
        <v>24644</v>
      </c>
      <c r="F43" s="26">
        <f>F44</f>
        <v>25144</v>
      </c>
      <c r="G43" s="26">
        <f>G44</f>
        <v>24500</v>
      </c>
    </row>
    <row r="44" spans="1:13" x14ac:dyDescent="0.25">
      <c r="A44" s="3">
        <v>3</v>
      </c>
      <c r="B44" s="2" t="s">
        <v>43</v>
      </c>
      <c r="C44" s="23">
        <f>C45+C46+C47+C49</f>
        <v>86000.960000000006</v>
      </c>
      <c r="D44" s="23">
        <f>D45+D46+D47</f>
        <v>83500</v>
      </c>
      <c r="E44" s="23">
        <f>E45+E46+E47</f>
        <v>24644</v>
      </c>
      <c r="F44" s="23">
        <f>F45+F46+F47</f>
        <v>25144</v>
      </c>
      <c r="G44" s="23">
        <f>G45+G46+G47</f>
        <v>24500</v>
      </c>
    </row>
    <row r="45" spans="1:13" x14ac:dyDescent="0.25">
      <c r="A45" s="8" t="s">
        <v>9</v>
      </c>
      <c r="B45" s="2" t="s">
        <v>27</v>
      </c>
      <c r="C45" s="4">
        <v>7935.1</v>
      </c>
      <c r="D45" s="4">
        <v>9000</v>
      </c>
      <c r="E45" s="4">
        <v>3000</v>
      </c>
      <c r="F45" s="4">
        <v>3644</v>
      </c>
      <c r="G45" s="4">
        <v>4000</v>
      </c>
    </row>
    <row r="46" spans="1:13" x14ac:dyDescent="0.25">
      <c r="A46" s="8" t="s">
        <v>16</v>
      </c>
      <c r="B46" s="2" t="s">
        <v>26</v>
      </c>
      <c r="C46" s="4">
        <v>68454.86</v>
      </c>
      <c r="D46" s="4">
        <v>38500</v>
      </c>
      <c r="E46" s="4">
        <v>12500</v>
      </c>
      <c r="F46" s="4">
        <v>11500</v>
      </c>
      <c r="G46" s="4">
        <v>12500</v>
      </c>
    </row>
    <row r="47" spans="1:13" x14ac:dyDescent="0.25">
      <c r="A47" s="8" t="s">
        <v>18</v>
      </c>
      <c r="B47" s="2" t="s">
        <v>29</v>
      </c>
      <c r="C47" s="4">
        <v>9611</v>
      </c>
      <c r="D47" s="4">
        <v>36000</v>
      </c>
      <c r="E47" s="4">
        <v>9144</v>
      </c>
      <c r="F47" s="4">
        <v>10000</v>
      </c>
      <c r="G47" s="4">
        <v>8000</v>
      </c>
    </row>
    <row r="48" spans="1:13" hidden="1" x14ac:dyDescent="0.25">
      <c r="A48" s="39"/>
      <c r="B48" s="18"/>
      <c r="C48" s="40"/>
      <c r="D48" s="40"/>
      <c r="E48" s="40"/>
      <c r="F48" s="40"/>
      <c r="G48" s="40"/>
    </row>
    <row r="49" spans="1:7" x14ac:dyDescent="0.25">
      <c r="A49" s="41">
        <v>42</v>
      </c>
      <c r="B49" s="2" t="s">
        <v>30</v>
      </c>
      <c r="C49" s="46"/>
      <c r="D49" s="43">
        <v>0</v>
      </c>
      <c r="E49" s="42">
        <v>0</v>
      </c>
      <c r="F49" s="42">
        <v>0</v>
      </c>
      <c r="G49" s="42">
        <v>0</v>
      </c>
    </row>
    <row r="50" spans="1:7" x14ac:dyDescent="0.25">
      <c r="A50" s="37" t="s">
        <v>55</v>
      </c>
      <c r="B50" s="18"/>
      <c r="C50" s="25">
        <v>0</v>
      </c>
      <c r="D50" s="25">
        <f>D51</f>
        <v>30000</v>
      </c>
      <c r="E50" s="25">
        <f>E51</f>
        <v>50000</v>
      </c>
      <c r="F50" s="25">
        <f>F51</f>
        <v>50000</v>
      </c>
      <c r="G50" s="25">
        <v>0</v>
      </c>
    </row>
    <row r="51" spans="1:7" x14ac:dyDescent="0.25">
      <c r="A51" s="8">
        <v>32</v>
      </c>
      <c r="B51" s="2" t="s">
        <v>26</v>
      </c>
      <c r="C51" s="4">
        <v>0</v>
      </c>
      <c r="D51" s="4">
        <v>30000</v>
      </c>
      <c r="E51" s="4">
        <v>50000</v>
      </c>
      <c r="F51" s="4">
        <v>50000</v>
      </c>
      <c r="G51" s="4">
        <v>0</v>
      </c>
    </row>
    <row r="52" spans="1:7" hidden="1" x14ac:dyDescent="0.25">
      <c r="A52" s="8" t="s">
        <v>21</v>
      </c>
      <c r="B52" s="2" t="s">
        <v>33</v>
      </c>
      <c r="C52" s="4"/>
      <c r="D52" s="4"/>
      <c r="E52" s="4">
        <v>0</v>
      </c>
      <c r="F52" s="4">
        <v>0</v>
      </c>
      <c r="G52" s="4">
        <v>0</v>
      </c>
    </row>
    <row r="53" spans="1:7" hidden="1" x14ac:dyDescent="0.25">
      <c r="A53" s="3">
        <v>4</v>
      </c>
      <c r="B53" s="2" t="s">
        <v>45</v>
      </c>
      <c r="C53" s="4"/>
      <c r="D53" s="4"/>
      <c r="E53" s="4"/>
      <c r="F53" s="4"/>
      <c r="G53" s="4"/>
    </row>
    <row r="54" spans="1:7" hidden="1" x14ac:dyDescent="0.25">
      <c r="A54" s="8" t="s">
        <v>19</v>
      </c>
      <c r="B54" s="2" t="s">
        <v>37</v>
      </c>
      <c r="C54" s="4"/>
      <c r="D54" s="4"/>
      <c r="E54" s="4"/>
      <c r="F54" s="4"/>
      <c r="G54" s="4"/>
    </row>
    <row r="55" spans="1:7" hidden="1" x14ac:dyDescent="0.25">
      <c r="A55" s="8" t="s">
        <v>20</v>
      </c>
      <c r="B55" s="2" t="s">
        <v>30</v>
      </c>
      <c r="C55" s="4"/>
      <c r="D55" s="4"/>
      <c r="E55" s="4"/>
      <c r="F55" s="4"/>
      <c r="G55" s="4"/>
    </row>
    <row r="56" spans="1:7" hidden="1" x14ac:dyDescent="0.25">
      <c r="A56" s="8" t="s">
        <v>22</v>
      </c>
      <c r="B56" s="2" t="s">
        <v>31</v>
      </c>
      <c r="C56" s="4"/>
      <c r="D56" s="4"/>
      <c r="E56" s="4"/>
      <c r="F56" s="4"/>
      <c r="G56" s="4"/>
    </row>
    <row r="57" spans="1:7" hidden="1" x14ac:dyDescent="0.25">
      <c r="A57" s="3" t="s">
        <v>36</v>
      </c>
      <c r="B57" s="2" t="s">
        <v>7</v>
      </c>
      <c r="C57" s="4"/>
      <c r="D57" s="4"/>
      <c r="E57" s="4"/>
      <c r="F57" s="4"/>
      <c r="G57" s="4"/>
    </row>
    <row r="58" spans="1:7" hidden="1" x14ac:dyDescent="0.25">
      <c r="A58" s="3">
        <v>3</v>
      </c>
      <c r="B58" s="2" t="s">
        <v>43</v>
      </c>
      <c r="C58" s="4"/>
      <c r="D58" s="4"/>
      <c r="E58" s="4"/>
      <c r="F58" s="4"/>
      <c r="G58" s="4"/>
    </row>
    <row r="59" spans="1:7" hidden="1" x14ac:dyDescent="0.25">
      <c r="A59" s="8" t="s">
        <v>9</v>
      </c>
      <c r="B59" s="2" t="s">
        <v>27</v>
      </c>
      <c r="C59" s="4"/>
      <c r="D59" s="4"/>
      <c r="E59" s="4"/>
      <c r="F59" s="4"/>
      <c r="G59" s="4"/>
    </row>
    <row r="60" spans="1:7" hidden="1" x14ac:dyDescent="0.25">
      <c r="A60" s="8" t="s">
        <v>16</v>
      </c>
      <c r="B60" s="2" t="s">
        <v>26</v>
      </c>
      <c r="C60" s="4"/>
      <c r="D60" s="4"/>
      <c r="E60" s="4"/>
      <c r="F60" s="4"/>
      <c r="G60" s="4"/>
    </row>
    <row r="61" spans="1:7" hidden="1" x14ac:dyDescent="0.25">
      <c r="A61" s="8" t="s">
        <v>17</v>
      </c>
      <c r="B61" s="2" t="s">
        <v>28</v>
      </c>
      <c r="C61" s="4"/>
      <c r="D61" s="4"/>
      <c r="E61" s="4"/>
      <c r="F61" s="4"/>
      <c r="G61" s="4"/>
    </row>
    <row r="62" spans="1:7" hidden="1" x14ac:dyDescent="0.25">
      <c r="A62" s="8" t="s">
        <v>23</v>
      </c>
      <c r="B62" s="2" t="s">
        <v>32</v>
      </c>
      <c r="C62" s="4"/>
      <c r="D62" s="4"/>
      <c r="E62" s="4"/>
      <c r="F62" s="4"/>
      <c r="G62" s="4"/>
    </row>
    <row r="63" spans="1:7" hidden="1" x14ac:dyDescent="0.25">
      <c r="A63" s="8" t="s">
        <v>18</v>
      </c>
      <c r="B63" s="2" t="s">
        <v>29</v>
      </c>
      <c r="C63" s="4"/>
      <c r="D63" s="4"/>
      <c r="E63" s="4"/>
      <c r="F63" s="4"/>
      <c r="G63" s="4"/>
    </row>
    <row r="64" spans="1:7" hidden="1" x14ac:dyDescent="0.25">
      <c r="A64" s="8" t="s">
        <v>21</v>
      </c>
      <c r="B64" s="2" t="s">
        <v>33</v>
      </c>
      <c r="C64" s="4"/>
      <c r="D64" s="4"/>
      <c r="E64" s="4"/>
      <c r="F64" s="4"/>
      <c r="G64" s="4"/>
    </row>
    <row r="65" spans="1:7" hidden="1" x14ac:dyDescent="0.25">
      <c r="A65" s="3">
        <v>4</v>
      </c>
      <c r="B65" s="2" t="s">
        <v>45</v>
      </c>
      <c r="C65" s="4"/>
      <c r="D65" s="4"/>
      <c r="E65" s="4"/>
      <c r="F65" s="4"/>
      <c r="G65" s="4"/>
    </row>
    <row r="66" spans="1:7" hidden="1" x14ac:dyDescent="0.25">
      <c r="A66" s="8" t="s">
        <v>19</v>
      </c>
      <c r="B66" s="2" t="s">
        <v>37</v>
      </c>
      <c r="C66" s="4"/>
      <c r="D66" s="4"/>
      <c r="E66" s="4"/>
      <c r="F66" s="4"/>
      <c r="G66" s="4"/>
    </row>
    <row r="67" spans="1:7" hidden="1" x14ac:dyDescent="0.25">
      <c r="A67" s="8" t="s">
        <v>20</v>
      </c>
      <c r="B67" s="2" t="s">
        <v>30</v>
      </c>
      <c r="C67" s="4"/>
      <c r="D67" s="4"/>
      <c r="E67" s="4"/>
      <c r="F67" s="4"/>
      <c r="G67" s="4"/>
    </row>
    <row r="68" spans="1:7" hidden="1" x14ac:dyDescent="0.25">
      <c r="A68" s="8" t="s">
        <v>22</v>
      </c>
      <c r="B68" s="2" t="s">
        <v>31</v>
      </c>
      <c r="C68" s="4"/>
      <c r="D68" s="4"/>
      <c r="E68" s="4"/>
      <c r="F68" s="4"/>
      <c r="G68" s="4"/>
    </row>
    <row r="69" spans="1:7" hidden="1" x14ac:dyDescent="0.25">
      <c r="A69" s="3" t="s">
        <v>40</v>
      </c>
      <c r="B69" s="2" t="s">
        <v>8</v>
      </c>
      <c r="C69" s="4"/>
      <c r="D69" s="4"/>
      <c r="E69" s="4"/>
      <c r="F69" s="4"/>
      <c r="G69" s="4"/>
    </row>
    <row r="70" spans="1:7" hidden="1" x14ac:dyDescent="0.25">
      <c r="A70" s="3">
        <v>3</v>
      </c>
      <c r="B70" s="2" t="s">
        <v>43</v>
      </c>
      <c r="C70" s="4"/>
      <c r="D70" s="4"/>
      <c r="E70" s="4"/>
      <c r="F70" s="4"/>
      <c r="G70" s="4"/>
    </row>
    <row r="71" spans="1:7" hidden="1" x14ac:dyDescent="0.25">
      <c r="A71" s="8" t="s">
        <v>9</v>
      </c>
      <c r="B71" s="2" t="s">
        <v>27</v>
      </c>
      <c r="C71" s="4"/>
      <c r="D71" s="4"/>
      <c r="E71" s="4"/>
      <c r="F71" s="4"/>
      <c r="G71" s="4"/>
    </row>
    <row r="72" spans="1:7" hidden="1" x14ac:dyDescent="0.25">
      <c r="A72" s="8" t="s">
        <v>16</v>
      </c>
      <c r="B72" s="2" t="s">
        <v>26</v>
      </c>
      <c r="C72" s="4"/>
      <c r="D72" s="4"/>
      <c r="E72" s="4"/>
      <c r="F72" s="4"/>
      <c r="G72" s="4"/>
    </row>
    <row r="73" spans="1:7" hidden="1" x14ac:dyDescent="0.25">
      <c r="A73" s="8" t="s">
        <v>17</v>
      </c>
      <c r="B73" s="2" t="s">
        <v>28</v>
      </c>
      <c r="C73" s="4"/>
      <c r="D73" s="4"/>
      <c r="E73" s="4"/>
      <c r="F73" s="4"/>
      <c r="G73" s="4"/>
    </row>
    <row r="74" spans="1:7" hidden="1" x14ac:dyDescent="0.25">
      <c r="A74" s="3">
        <v>4</v>
      </c>
      <c r="B74" s="2" t="s">
        <v>45</v>
      </c>
      <c r="C74" s="4"/>
      <c r="D74" s="4"/>
      <c r="E74" s="4"/>
      <c r="F74" s="4"/>
      <c r="G74" s="4"/>
    </row>
    <row r="75" spans="1:7" hidden="1" x14ac:dyDescent="0.25">
      <c r="A75" s="8" t="s">
        <v>19</v>
      </c>
      <c r="B75" s="2" t="s">
        <v>37</v>
      </c>
      <c r="C75" s="4"/>
      <c r="D75" s="4"/>
      <c r="E75" s="4"/>
      <c r="F75" s="4"/>
      <c r="G75" s="4"/>
    </row>
    <row r="76" spans="1:7" hidden="1" x14ac:dyDescent="0.25">
      <c r="A76" s="8" t="s">
        <v>20</v>
      </c>
      <c r="B76" s="2" t="s">
        <v>30</v>
      </c>
      <c r="C76" s="4"/>
      <c r="D76" s="4"/>
      <c r="E76" s="4"/>
      <c r="F76" s="4"/>
      <c r="G76" s="4"/>
    </row>
    <row r="77" spans="1:7" hidden="1" x14ac:dyDescent="0.25">
      <c r="A77" s="8" t="s">
        <v>22</v>
      </c>
      <c r="B77" s="2" t="s">
        <v>31</v>
      </c>
      <c r="C77" s="4"/>
      <c r="D77" s="4"/>
      <c r="E77" s="4"/>
      <c r="F77" s="4"/>
      <c r="G77" s="4"/>
    </row>
    <row r="78" spans="1:7" hidden="1" x14ac:dyDescent="0.25">
      <c r="A78" s="1" t="s">
        <v>12</v>
      </c>
      <c r="B78" s="2" t="s">
        <v>13</v>
      </c>
      <c r="C78" s="4"/>
      <c r="D78" s="4"/>
      <c r="E78" s="4"/>
      <c r="F78" s="4"/>
      <c r="G78" s="4"/>
    </row>
    <row r="79" spans="1:7" hidden="1" x14ac:dyDescent="0.25">
      <c r="A79" s="3" t="s">
        <v>35</v>
      </c>
      <c r="B79" s="2" t="s">
        <v>1</v>
      </c>
      <c r="C79" s="4"/>
      <c r="D79" s="4"/>
      <c r="E79" s="4"/>
      <c r="F79" s="4"/>
      <c r="G79" s="4"/>
    </row>
    <row r="80" spans="1:7" hidden="1" x14ac:dyDescent="0.25">
      <c r="A80" s="3">
        <v>3</v>
      </c>
      <c r="B80" s="2" t="s">
        <v>43</v>
      </c>
      <c r="C80" s="4"/>
      <c r="D80" s="4"/>
      <c r="E80" s="4"/>
      <c r="F80" s="4"/>
      <c r="G80" s="4"/>
    </row>
    <row r="81" spans="1:7" hidden="1" x14ac:dyDescent="0.25">
      <c r="A81" s="8" t="s">
        <v>9</v>
      </c>
      <c r="B81" s="2" t="s">
        <v>27</v>
      </c>
      <c r="C81" s="4"/>
      <c r="D81" s="4"/>
      <c r="E81" s="4"/>
      <c r="F81" s="4"/>
      <c r="G81" s="4"/>
    </row>
    <row r="82" spans="1:7" hidden="1" x14ac:dyDescent="0.25">
      <c r="A82" s="8" t="s">
        <v>16</v>
      </c>
      <c r="B82" s="2" t="s">
        <v>26</v>
      </c>
      <c r="C82" s="4"/>
      <c r="D82" s="4"/>
      <c r="E82" s="4"/>
      <c r="F82" s="4"/>
      <c r="G82" s="4"/>
    </row>
    <row r="83" spans="1:7" hidden="1" x14ac:dyDescent="0.25">
      <c r="A83" s="8" t="s">
        <v>24</v>
      </c>
      <c r="B83" s="2" t="s">
        <v>34</v>
      </c>
      <c r="C83" s="4"/>
      <c r="D83" s="4"/>
      <c r="E83" s="4"/>
      <c r="F83" s="4"/>
      <c r="G83" s="4"/>
    </row>
    <row r="84" spans="1:7" hidden="1" x14ac:dyDescent="0.25">
      <c r="A84" s="8" t="s">
        <v>23</v>
      </c>
      <c r="B84" s="2" t="s">
        <v>32</v>
      </c>
      <c r="C84" s="4"/>
      <c r="D84" s="4"/>
      <c r="E84" s="4"/>
      <c r="F84" s="4"/>
      <c r="G84" s="4"/>
    </row>
    <row r="85" spans="1:7" hidden="1" x14ac:dyDescent="0.25">
      <c r="A85" s="8" t="s">
        <v>21</v>
      </c>
      <c r="B85" s="2" t="s">
        <v>33</v>
      </c>
      <c r="C85" s="4"/>
      <c r="D85" s="4"/>
      <c r="E85" s="4"/>
      <c r="F85" s="4"/>
      <c r="G85" s="4"/>
    </row>
    <row r="86" spans="1:7" hidden="1" x14ac:dyDescent="0.25">
      <c r="A86" s="3">
        <v>4</v>
      </c>
      <c r="B86" s="2" t="s">
        <v>45</v>
      </c>
      <c r="C86" s="4"/>
      <c r="D86" s="4"/>
      <c r="E86" s="4"/>
      <c r="F86" s="4"/>
      <c r="G86" s="4"/>
    </row>
    <row r="87" spans="1:7" hidden="1" x14ac:dyDescent="0.25">
      <c r="A87" s="8" t="s">
        <v>20</v>
      </c>
      <c r="B87" s="2" t="s">
        <v>30</v>
      </c>
      <c r="C87" s="4"/>
      <c r="D87" s="4"/>
      <c r="E87" s="4"/>
      <c r="F87" s="4"/>
      <c r="G87" s="4"/>
    </row>
    <row r="88" spans="1:7" hidden="1" x14ac:dyDescent="0.25">
      <c r="A88" s="3" t="s">
        <v>38</v>
      </c>
      <c r="B88" s="2" t="s">
        <v>39</v>
      </c>
      <c r="C88" s="4"/>
      <c r="D88" s="4"/>
      <c r="E88" s="4"/>
      <c r="F88" s="4"/>
      <c r="G88" s="4"/>
    </row>
    <row r="89" spans="1:7" hidden="1" x14ac:dyDescent="0.25">
      <c r="A89" s="3">
        <v>3</v>
      </c>
      <c r="B89" s="2" t="s">
        <v>43</v>
      </c>
      <c r="C89" s="4"/>
      <c r="D89" s="4"/>
      <c r="E89" s="4"/>
      <c r="F89" s="4"/>
      <c r="G89" s="4"/>
    </row>
    <row r="90" spans="1:7" hidden="1" x14ac:dyDescent="0.25">
      <c r="A90" s="8" t="s">
        <v>9</v>
      </c>
      <c r="B90" s="2" t="s">
        <v>27</v>
      </c>
      <c r="C90" s="4"/>
      <c r="D90" s="4"/>
      <c r="E90" s="4"/>
      <c r="F90" s="4"/>
      <c r="G90" s="4"/>
    </row>
    <row r="91" spans="1:7" hidden="1" x14ac:dyDescent="0.25">
      <c r="A91" s="8" t="s">
        <v>16</v>
      </c>
      <c r="B91" s="2" t="s">
        <v>26</v>
      </c>
      <c r="C91" s="4"/>
      <c r="D91" s="4"/>
      <c r="E91" s="4"/>
      <c r="F91" s="4"/>
      <c r="G91" s="4"/>
    </row>
    <row r="92" spans="1:7" hidden="1" x14ac:dyDescent="0.25">
      <c r="A92" s="8" t="s">
        <v>24</v>
      </c>
      <c r="B92" s="2" t="s">
        <v>34</v>
      </c>
      <c r="C92" s="4"/>
      <c r="D92" s="4"/>
      <c r="E92" s="4"/>
      <c r="F92" s="4"/>
      <c r="G92" s="4"/>
    </row>
    <row r="93" spans="1:7" hidden="1" x14ac:dyDescent="0.25">
      <c r="A93" s="8" t="s">
        <v>23</v>
      </c>
      <c r="B93" s="2" t="s">
        <v>32</v>
      </c>
      <c r="C93" s="4"/>
      <c r="D93" s="4"/>
      <c r="E93" s="4"/>
      <c r="F93" s="4"/>
      <c r="G93" s="4"/>
    </row>
    <row r="94" spans="1:7" hidden="1" x14ac:dyDescent="0.25">
      <c r="A94" s="8" t="s">
        <v>21</v>
      </c>
      <c r="B94" s="2" t="s">
        <v>33</v>
      </c>
      <c r="C94" s="4"/>
      <c r="D94" s="4"/>
      <c r="E94" s="4"/>
      <c r="F94" s="4"/>
      <c r="G94" s="4"/>
    </row>
    <row r="95" spans="1:7" x14ac:dyDescent="0.25">
      <c r="A95" s="37" t="s">
        <v>56</v>
      </c>
      <c r="B95" s="18" t="s">
        <v>57</v>
      </c>
      <c r="C95" s="25">
        <f>C96+C97</f>
        <v>4980.47</v>
      </c>
      <c r="D95" s="25">
        <f>D96+D97</f>
        <v>41000</v>
      </c>
      <c r="E95" s="40">
        <v>0</v>
      </c>
      <c r="F95" s="40">
        <v>0</v>
      </c>
      <c r="G95" s="40">
        <v>0</v>
      </c>
    </row>
    <row r="96" spans="1:7" x14ac:dyDescent="0.25">
      <c r="A96" s="47">
        <v>32</v>
      </c>
      <c r="B96" s="2" t="s">
        <v>26</v>
      </c>
      <c r="C96" s="46">
        <v>1121.72</v>
      </c>
      <c r="D96" s="46">
        <v>6000</v>
      </c>
      <c r="E96" s="42">
        <v>0</v>
      </c>
      <c r="F96" s="42">
        <v>0</v>
      </c>
      <c r="G96" s="42">
        <v>0</v>
      </c>
    </row>
    <row r="97" spans="1:7" x14ac:dyDescent="0.25">
      <c r="A97" s="8">
        <v>42</v>
      </c>
      <c r="B97" s="2" t="s">
        <v>30</v>
      </c>
      <c r="C97" s="4">
        <v>3858.75</v>
      </c>
      <c r="D97" s="4">
        <v>35000</v>
      </c>
      <c r="E97" s="4">
        <v>0</v>
      </c>
      <c r="F97" s="4">
        <v>0</v>
      </c>
      <c r="G97" s="4">
        <v>0</v>
      </c>
    </row>
    <row r="98" spans="1:7" x14ac:dyDescent="0.25">
      <c r="A98" s="44">
        <v>52</v>
      </c>
      <c r="B98" s="20" t="s">
        <v>7</v>
      </c>
      <c r="C98" s="17">
        <v>0</v>
      </c>
      <c r="D98" s="24">
        <v>6000</v>
      </c>
      <c r="E98" s="17">
        <v>0</v>
      </c>
      <c r="F98" s="17">
        <v>0</v>
      </c>
      <c r="G98" s="17">
        <v>0</v>
      </c>
    </row>
    <row r="99" spans="1:7" x14ac:dyDescent="0.25">
      <c r="A99" s="37" t="s">
        <v>56</v>
      </c>
      <c r="B99" s="18" t="s">
        <v>58</v>
      </c>
      <c r="C99" s="40">
        <v>0</v>
      </c>
      <c r="D99" s="25">
        <f>D100</f>
        <v>6000</v>
      </c>
      <c r="E99" s="40">
        <v>0</v>
      </c>
      <c r="F99" s="40">
        <v>0</v>
      </c>
      <c r="G99" s="40">
        <v>0</v>
      </c>
    </row>
    <row r="100" spans="1:7" x14ac:dyDescent="0.25">
      <c r="A100" s="8">
        <v>32</v>
      </c>
      <c r="B100" s="2" t="s">
        <v>26</v>
      </c>
      <c r="C100" s="4"/>
      <c r="D100" s="4">
        <v>6000</v>
      </c>
      <c r="E100" s="4">
        <v>0</v>
      </c>
      <c r="F100" s="4">
        <v>0</v>
      </c>
      <c r="G100" s="4">
        <v>0</v>
      </c>
    </row>
  </sheetData>
  <mergeCells count="1">
    <mergeCell ref="B1:F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A6D11-DC08-47E2-B2C4-A5D4AC15FCB4}">
  <dimension ref="A2:G48"/>
  <sheetViews>
    <sheetView topLeftCell="H1" workbookViewId="0">
      <selection activeCell="V18" sqref="V18"/>
    </sheetView>
  </sheetViews>
  <sheetFormatPr defaultRowHeight="15" x14ac:dyDescent="0.25"/>
  <cols>
    <col min="1" max="1" width="18.5703125" hidden="1" customWidth="1"/>
    <col min="2" max="2" width="45.5703125" hidden="1" customWidth="1"/>
    <col min="3" max="3" width="10.7109375" hidden="1" customWidth="1"/>
    <col min="4" max="4" width="11" hidden="1" customWidth="1"/>
    <col min="5" max="5" width="12" hidden="1" customWidth="1"/>
    <col min="6" max="6" width="0" hidden="1" customWidth="1"/>
    <col min="7" max="7" width="13.140625" hidden="1" customWidth="1"/>
  </cols>
  <sheetData>
    <row r="2" spans="1:7" ht="15.75" x14ac:dyDescent="0.25">
      <c r="B2" s="49" t="s">
        <v>59</v>
      </c>
      <c r="C2" s="49"/>
      <c r="D2" s="49"/>
      <c r="E2" s="49"/>
      <c r="F2" s="49"/>
    </row>
    <row r="3" spans="1:7" ht="51" x14ac:dyDescent="0.25">
      <c r="A3" s="5" t="s">
        <v>41</v>
      </c>
      <c r="B3" s="5" t="s">
        <v>42</v>
      </c>
      <c r="C3" s="5" t="s">
        <v>46</v>
      </c>
      <c r="D3" s="5" t="s">
        <v>47</v>
      </c>
      <c r="E3" s="6" t="s">
        <v>48</v>
      </c>
      <c r="F3" s="6" t="s">
        <v>44</v>
      </c>
      <c r="G3" s="6" t="s">
        <v>49</v>
      </c>
    </row>
    <row r="4" spans="1:7" x14ac:dyDescent="0.25">
      <c r="A4" s="19" t="s">
        <v>50</v>
      </c>
      <c r="B4" s="20" t="s">
        <v>2</v>
      </c>
      <c r="C4" s="24">
        <f>C5</f>
        <v>3021653.57</v>
      </c>
      <c r="D4" s="27">
        <f>D5</f>
        <v>3522422</v>
      </c>
      <c r="E4" s="27">
        <f>E5</f>
        <v>3833995</v>
      </c>
      <c r="F4" s="27">
        <f>F5</f>
        <v>4011000</v>
      </c>
      <c r="G4" s="27">
        <f>G5</f>
        <v>4170000</v>
      </c>
    </row>
    <row r="5" spans="1:7" x14ac:dyDescent="0.25">
      <c r="A5" s="21" t="s">
        <v>25</v>
      </c>
      <c r="B5" s="22" t="s">
        <v>0</v>
      </c>
      <c r="C5" s="25">
        <f>C6</f>
        <v>3021653.57</v>
      </c>
      <c r="D5" s="25">
        <f>D6+D12</f>
        <v>3522422</v>
      </c>
      <c r="E5" s="26">
        <f>E6+E12</f>
        <v>3833995</v>
      </c>
      <c r="F5" s="26">
        <f>F6+F12</f>
        <v>4011000</v>
      </c>
      <c r="G5" s="26">
        <f>G6+G12</f>
        <v>4170000</v>
      </c>
    </row>
    <row r="6" spans="1:7" x14ac:dyDescent="0.25">
      <c r="A6" s="3">
        <v>3</v>
      </c>
      <c r="B6" s="2" t="s">
        <v>43</v>
      </c>
      <c r="C6" s="23">
        <f>C7+C8+C9</f>
        <v>3021653.57</v>
      </c>
      <c r="D6" s="23">
        <f>D7+D8</f>
        <v>3393356</v>
      </c>
      <c r="E6" s="23">
        <f>E7+E8</f>
        <v>3680995</v>
      </c>
      <c r="F6" s="23">
        <f>F7+F8</f>
        <v>3811000</v>
      </c>
      <c r="G6" s="23">
        <f>G7+G8</f>
        <v>3949000</v>
      </c>
    </row>
    <row r="7" spans="1:7" x14ac:dyDescent="0.25">
      <c r="A7" s="8" t="s">
        <v>9</v>
      </c>
      <c r="B7" s="2" t="s">
        <v>27</v>
      </c>
      <c r="C7" s="4">
        <v>2778159.86</v>
      </c>
      <c r="D7" s="4">
        <v>3043728</v>
      </c>
      <c r="E7" s="4">
        <v>3280995</v>
      </c>
      <c r="F7" s="4">
        <v>3395000</v>
      </c>
      <c r="G7" s="4">
        <v>3470000</v>
      </c>
    </row>
    <row r="8" spans="1:7" x14ac:dyDescent="0.25">
      <c r="A8" s="8" t="s">
        <v>16</v>
      </c>
      <c r="B8" s="2" t="s">
        <v>26</v>
      </c>
      <c r="C8" s="4">
        <v>243430.69</v>
      </c>
      <c r="D8" s="4">
        <v>349628</v>
      </c>
      <c r="E8" s="4">
        <v>400000</v>
      </c>
      <c r="F8" s="4">
        <v>416000</v>
      </c>
      <c r="G8" s="4">
        <v>479000</v>
      </c>
    </row>
    <row r="9" spans="1:7" x14ac:dyDescent="0.25">
      <c r="A9" s="8" t="s">
        <v>17</v>
      </c>
      <c r="B9" s="2" t="s">
        <v>28</v>
      </c>
      <c r="C9" s="4">
        <v>63.02</v>
      </c>
      <c r="D9" s="4"/>
      <c r="E9" s="4">
        <v>0</v>
      </c>
      <c r="F9" s="4">
        <v>0</v>
      </c>
      <c r="G9" s="4">
        <v>0</v>
      </c>
    </row>
    <row r="10" spans="1:7" x14ac:dyDescent="0.25">
      <c r="A10" s="8" t="s">
        <v>18</v>
      </c>
      <c r="B10" s="2" t="s">
        <v>29</v>
      </c>
      <c r="C10" s="4">
        <v>0</v>
      </c>
      <c r="D10" s="4"/>
      <c r="E10" s="4">
        <v>0</v>
      </c>
      <c r="F10" s="4">
        <v>0</v>
      </c>
      <c r="G10" s="4">
        <v>0</v>
      </c>
    </row>
    <row r="11" spans="1:7" x14ac:dyDescent="0.25">
      <c r="A11" s="8" t="s">
        <v>21</v>
      </c>
      <c r="B11" s="2" t="s">
        <v>33</v>
      </c>
      <c r="C11" s="4">
        <v>0</v>
      </c>
      <c r="D11" s="4"/>
      <c r="E11" s="4">
        <v>0</v>
      </c>
      <c r="F11" s="4">
        <v>0</v>
      </c>
      <c r="G11" s="4">
        <v>0</v>
      </c>
    </row>
    <row r="12" spans="1:7" x14ac:dyDescent="0.25">
      <c r="A12" s="3">
        <v>4</v>
      </c>
      <c r="B12" s="2" t="s">
        <v>45</v>
      </c>
      <c r="C12" s="4">
        <v>0</v>
      </c>
      <c r="D12" s="23">
        <f>D13+D14</f>
        <v>129066</v>
      </c>
      <c r="E12" s="23">
        <f>E13+E14</f>
        <v>153000</v>
      </c>
      <c r="F12" s="23">
        <f>F13+F14</f>
        <v>200000</v>
      </c>
      <c r="G12" s="23">
        <f>G13+G14</f>
        <v>221000</v>
      </c>
    </row>
    <row r="13" spans="1:7" x14ac:dyDescent="0.25">
      <c r="A13" s="8" t="s">
        <v>19</v>
      </c>
      <c r="B13" s="2" t="s">
        <v>37</v>
      </c>
      <c r="C13" s="4">
        <v>0</v>
      </c>
      <c r="D13" s="4">
        <v>34700</v>
      </c>
      <c r="E13" s="4">
        <v>70000</v>
      </c>
      <c r="F13" s="4">
        <v>75000</v>
      </c>
      <c r="G13" s="4">
        <v>100000</v>
      </c>
    </row>
    <row r="14" spans="1:7" x14ac:dyDescent="0.25">
      <c r="A14" s="8" t="s">
        <v>20</v>
      </c>
      <c r="B14" s="2" t="s">
        <v>30</v>
      </c>
      <c r="C14" s="4">
        <v>0</v>
      </c>
      <c r="D14" s="4">
        <v>94366</v>
      </c>
      <c r="E14" s="4">
        <v>83000</v>
      </c>
      <c r="F14" s="4">
        <v>125000</v>
      </c>
      <c r="G14" s="4">
        <v>121000</v>
      </c>
    </row>
    <row r="15" spans="1:7" x14ac:dyDescent="0.25">
      <c r="A15" s="8"/>
      <c r="B15" s="2"/>
      <c r="C15" s="4"/>
      <c r="D15" s="48">
        <f>D16+D33+D46</f>
        <v>1077240</v>
      </c>
      <c r="E15" s="48">
        <f>E16+E33</f>
        <v>1117644</v>
      </c>
      <c r="F15" s="48">
        <f>F16+F33</f>
        <v>1047144</v>
      </c>
      <c r="G15" s="48">
        <f>G16+G33</f>
        <v>1022500</v>
      </c>
    </row>
    <row r="16" spans="1:7" x14ac:dyDescent="0.25">
      <c r="A16" s="19" t="s">
        <v>51</v>
      </c>
      <c r="B16" s="20" t="s">
        <v>53</v>
      </c>
      <c r="C16" s="24">
        <f>C17+C22</f>
        <v>1016444.5700000001</v>
      </c>
      <c r="D16" s="24">
        <f>D17+D22</f>
        <v>916740</v>
      </c>
      <c r="E16" s="27">
        <f>E17+E22</f>
        <v>1043000</v>
      </c>
      <c r="F16" s="27">
        <f>F17+F22</f>
        <v>972000</v>
      </c>
      <c r="G16" s="27">
        <f>G17+G22</f>
        <v>998000</v>
      </c>
    </row>
    <row r="17" spans="1:7" x14ac:dyDescent="0.25">
      <c r="A17" s="21" t="s">
        <v>9</v>
      </c>
      <c r="B17" s="22" t="s">
        <v>10</v>
      </c>
      <c r="C17" s="25">
        <f>C18</f>
        <v>9501</v>
      </c>
      <c r="D17" s="25">
        <f>D18</f>
        <v>20000</v>
      </c>
      <c r="E17" s="26">
        <f>E18</f>
        <v>73000</v>
      </c>
      <c r="F17" s="26">
        <f>F18</f>
        <v>58000</v>
      </c>
      <c r="G17" s="26">
        <f>G18</f>
        <v>66000</v>
      </c>
    </row>
    <row r="18" spans="1:7" x14ac:dyDescent="0.25">
      <c r="A18" s="3">
        <v>3</v>
      </c>
      <c r="B18" s="2" t="s">
        <v>43</v>
      </c>
      <c r="C18" s="4">
        <f>C20</f>
        <v>9501</v>
      </c>
      <c r="D18" s="23">
        <f>D20</f>
        <v>20000</v>
      </c>
      <c r="E18" s="23">
        <f>E20</f>
        <v>73000</v>
      </c>
      <c r="F18" s="23">
        <f>F20</f>
        <v>58000</v>
      </c>
      <c r="G18" s="23">
        <f>G20</f>
        <v>66000</v>
      </c>
    </row>
    <row r="19" spans="1:7" x14ac:dyDescent="0.25">
      <c r="A19" s="8" t="s">
        <v>9</v>
      </c>
      <c r="B19" s="2" t="s">
        <v>27</v>
      </c>
      <c r="C19" s="4">
        <v>0</v>
      </c>
      <c r="D19" s="4">
        <v>0</v>
      </c>
      <c r="E19" s="4">
        <v>0</v>
      </c>
      <c r="F19" s="4"/>
      <c r="G19" s="4"/>
    </row>
    <row r="20" spans="1:7" x14ac:dyDescent="0.25">
      <c r="A20" s="8" t="s">
        <v>16</v>
      </c>
      <c r="B20" s="2" t="s">
        <v>26</v>
      </c>
      <c r="C20" s="4">
        <v>9501</v>
      </c>
      <c r="D20" s="4">
        <v>20000</v>
      </c>
      <c r="E20" s="4">
        <v>73000</v>
      </c>
      <c r="F20" s="4">
        <v>58000</v>
      </c>
      <c r="G20" s="4">
        <v>66000</v>
      </c>
    </row>
    <row r="21" spans="1:7" x14ac:dyDescent="0.25">
      <c r="A21" s="8" t="s">
        <v>17</v>
      </c>
      <c r="B21" s="2" t="s">
        <v>28</v>
      </c>
      <c r="C21" s="4">
        <v>0</v>
      </c>
      <c r="D21" s="4"/>
      <c r="E21" s="4">
        <v>0</v>
      </c>
      <c r="F21" s="4"/>
      <c r="G21" s="4"/>
    </row>
    <row r="22" spans="1:7" x14ac:dyDescent="0.25">
      <c r="A22" s="21" t="s">
        <v>3</v>
      </c>
      <c r="B22" s="18" t="s">
        <v>4</v>
      </c>
      <c r="C22" s="25">
        <f>C23+C30</f>
        <v>1006943.5700000001</v>
      </c>
      <c r="D22" s="26">
        <f>D23+D30</f>
        <v>896740</v>
      </c>
      <c r="E22" s="26">
        <f>E23+E30</f>
        <v>970000</v>
      </c>
      <c r="F22" s="26">
        <f>F23+F30</f>
        <v>914000</v>
      </c>
      <c r="G22" s="26">
        <f>G30+G23</f>
        <v>932000</v>
      </c>
    </row>
    <row r="23" spans="1:7" x14ac:dyDescent="0.25">
      <c r="A23" s="3">
        <v>3</v>
      </c>
      <c r="B23" s="2" t="s">
        <v>43</v>
      </c>
      <c r="C23" s="23">
        <f>C24+C25+C26+C28</f>
        <v>929080.31</v>
      </c>
      <c r="D23" s="23">
        <f>D24+D25+D26+D28</f>
        <v>824500</v>
      </c>
      <c r="E23" s="23">
        <f>E24+E25+E26+E27</f>
        <v>936000</v>
      </c>
      <c r="F23" s="23">
        <f>F24+F25+F26+F27</f>
        <v>885000</v>
      </c>
      <c r="G23" s="23">
        <f>G24+G25+G26+G27</f>
        <v>871000</v>
      </c>
    </row>
    <row r="24" spans="1:7" x14ac:dyDescent="0.25">
      <c r="A24" s="8" t="s">
        <v>9</v>
      </c>
      <c r="B24" s="2" t="s">
        <v>27</v>
      </c>
      <c r="C24" s="4">
        <v>392147.37</v>
      </c>
      <c r="D24" s="4">
        <v>406000</v>
      </c>
      <c r="E24" s="4">
        <v>455000</v>
      </c>
      <c r="F24" s="4">
        <v>435000</v>
      </c>
      <c r="G24" s="4">
        <v>450000</v>
      </c>
    </row>
    <row r="25" spans="1:7" x14ac:dyDescent="0.25">
      <c r="A25" s="8" t="s">
        <v>16</v>
      </c>
      <c r="B25" s="2" t="s">
        <v>26</v>
      </c>
      <c r="C25" s="4">
        <v>532017.15</v>
      </c>
      <c r="D25" s="4">
        <v>415500</v>
      </c>
      <c r="E25" s="4">
        <v>379000</v>
      </c>
      <c r="F25" s="4">
        <v>347100</v>
      </c>
      <c r="G25" s="4">
        <v>316000</v>
      </c>
    </row>
    <row r="26" spans="1:7" x14ac:dyDescent="0.25">
      <c r="A26" s="8" t="s">
        <v>17</v>
      </c>
      <c r="B26" s="2" t="s">
        <v>28</v>
      </c>
      <c r="C26" s="4">
        <v>4855.79</v>
      </c>
      <c r="D26" s="4">
        <v>2000</v>
      </c>
      <c r="E26" s="4">
        <v>3000</v>
      </c>
      <c r="F26" s="4">
        <v>3000</v>
      </c>
      <c r="G26" s="4">
        <v>5000</v>
      </c>
    </row>
    <row r="27" spans="1:7" x14ac:dyDescent="0.25">
      <c r="A27" s="8" t="s">
        <v>18</v>
      </c>
      <c r="B27" s="2" t="s">
        <v>29</v>
      </c>
      <c r="C27" s="4">
        <v>0</v>
      </c>
      <c r="D27" s="4">
        <v>0</v>
      </c>
      <c r="E27" s="4">
        <v>99000</v>
      </c>
      <c r="F27" s="4">
        <v>99900</v>
      </c>
      <c r="G27" s="4">
        <v>100000</v>
      </c>
    </row>
    <row r="28" spans="1:7" x14ac:dyDescent="0.25">
      <c r="A28" s="8">
        <v>38</v>
      </c>
      <c r="B28" s="2" t="s">
        <v>33</v>
      </c>
      <c r="C28" s="4">
        <v>60</v>
      </c>
      <c r="D28" s="4">
        <v>1000</v>
      </c>
      <c r="E28" s="4">
        <v>0</v>
      </c>
      <c r="F28" s="4">
        <v>0</v>
      </c>
      <c r="G28" s="4">
        <v>0</v>
      </c>
    </row>
    <row r="29" spans="1:7" x14ac:dyDescent="0.25">
      <c r="A29" s="3"/>
      <c r="B29" s="2"/>
      <c r="C29" s="4"/>
      <c r="D29" s="4"/>
      <c r="E29" s="23"/>
      <c r="F29" s="23"/>
      <c r="G29" s="23"/>
    </row>
    <row r="30" spans="1:7" x14ac:dyDescent="0.25">
      <c r="A30" s="3">
        <v>4</v>
      </c>
      <c r="B30" s="2" t="s">
        <v>45</v>
      </c>
      <c r="C30" s="23">
        <f>C31+C32</f>
        <v>77863.260000000009</v>
      </c>
      <c r="D30" s="23">
        <f>D31+D32</f>
        <v>72240</v>
      </c>
      <c r="E30" s="23">
        <v>34000</v>
      </c>
      <c r="F30" s="23">
        <v>29000</v>
      </c>
      <c r="G30" s="23">
        <f>G31+G32</f>
        <v>61000</v>
      </c>
    </row>
    <row r="31" spans="1:7" x14ac:dyDescent="0.25">
      <c r="A31" s="3">
        <v>41</v>
      </c>
      <c r="B31" s="2" t="s">
        <v>37</v>
      </c>
      <c r="C31" s="4">
        <v>32086.28</v>
      </c>
      <c r="D31" s="4">
        <v>35740</v>
      </c>
      <c r="E31" s="4">
        <v>2000</v>
      </c>
      <c r="F31" s="4">
        <v>1000</v>
      </c>
      <c r="G31" s="4">
        <v>5000</v>
      </c>
    </row>
    <row r="32" spans="1:7" x14ac:dyDescent="0.25">
      <c r="A32" s="8" t="s">
        <v>20</v>
      </c>
      <c r="B32" s="2" t="s">
        <v>30</v>
      </c>
      <c r="C32" s="4">
        <v>45776.98</v>
      </c>
      <c r="D32" s="4">
        <v>36500</v>
      </c>
      <c r="E32" s="4">
        <v>32000</v>
      </c>
      <c r="F32" s="4">
        <v>28000</v>
      </c>
      <c r="G32" s="4">
        <v>56000</v>
      </c>
    </row>
    <row r="33" spans="1:7" x14ac:dyDescent="0.25">
      <c r="A33" s="36" t="s">
        <v>5</v>
      </c>
      <c r="B33" s="20" t="s">
        <v>6</v>
      </c>
      <c r="C33" s="24">
        <f>C34+C43</f>
        <v>90981.430000000008</v>
      </c>
      <c r="D33" s="27">
        <f>D35+D41+D43</f>
        <v>154500</v>
      </c>
      <c r="E33" s="27">
        <f>E34+E41</f>
        <v>74644</v>
      </c>
      <c r="F33" s="27">
        <f>F34+F41</f>
        <v>75144</v>
      </c>
      <c r="G33" s="27">
        <f>G35</f>
        <v>24500</v>
      </c>
    </row>
    <row r="34" spans="1:7" x14ac:dyDescent="0.25">
      <c r="A34" s="38" t="s">
        <v>54</v>
      </c>
      <c r="B34" s="18"/>
      <c r="C34" s="25">
        <f>C36+C37+C38+C40</f>
        <v>86000.960000000006</v>
      </c>
      <c r="D34" s="26">
        <f>D35</f>
        <v>83500</v>
      </c>
      <c r="E34" s="26">
        <f>E35</f>
        <v>24644</v>
      </c>
      <c r="F34" s="26">
        <f>F35</f>
        <v>25144</v>
      </c>
      <c r="G34" s="26">
        <f>G35</f>
        <v>24500</v>
      </c>
    </row>
    <row r="35" spans="1:7" x14ac:dyDescent="0.25">
      <c r="A35" s="3">
        <v>3</v>
      </c>
      <c r="B35" s="2" t="s">
        <v>43</v>
      </c>
      <c r="C35" s="23">
        <f>C36+C37+C38+C40</f>
        <v>86000.960000000006</v>
      </c>
      <c r="D35" s="23">
        <f>D36+D37+D38</f>
        <v>83500</v>
      </c>
      <c r="E35" s="23">
        <f>E36+E37+E38</f>
        <v>24644</v>
      </c>
      <c r="F35" s="23">
        <f>F36+F37+F38</f>
        <v>25144</v>
      </c>
      <c r="G35" s="23">
        <f>G36+G37+G38</f>
        <v>24500</v>
      </c>
    </row>
    <row r="36" spans="1:7" x14ac:dyDescent="0.25">
      <c r="A36" s="8" t="s">
        <v>9</v>
      </c>
      <c r="B36" s="2" t="s">
        <v>27</v>
      </c>
      <c r="C36" s="4">
        <v>7935.1</v>
      </c>
      <c r="D36" s="4">
        <v>9000</v>
      </c>
      <c r="E36" s="4">
        <v>3000</v>
      </c>
      <c r="F36" s="4">
        <v>3644</v>
      </c>
      <c r="G36" s="4">
        <v>4000</v>
      </c>
    </row>
    <row r="37" spans="1:7" x14ac:dyDescent="0.25">
      <c r="A37" s="8" t="s">
        <v>16</v>
      </c>
      <c r="B37" s="2" t="s">
        <v>26</v>
      </c>
      <c r="C37" s="4">
        <v>68454.86</v>
      </c>
      <c r="D37" s="4">
        <v>38500</v>
      </c>
      <c r="E37" s="4">
        <v>12500</v>
      </c>
      <c r="F37" s="4">
        <v>11500</v>
      </c>
      <c r="G37" s="4">
        <v>12500</v>
      </c>
    </row>
    <row r="38" spans="1:7" x14ac:dyDescent="0.25">
      <c r="A38" s="8" t="s">
        <v>18</v>
      </c>
      <c r="B38" s="2" t="s">
        <v>29</v>
      </c>
      <c r="C38" s="4">
        <v>9611</v>
      </c>
      <c r="D38" s="4">
        <v>36000</v>
      </c>
      <c r="E38" s="4">
        <v>9144</v>
      </c>
      <c r="F38" s="4">
        <v>10000</v>
      </c>
      <c r="G38" s="4">
        <v>8000</v>
      </c>
    </row>
    <row r="39" spans="1:7" x14ac:dyDescent="0.25">
      <c r="A39" s="39"/>
      <c r="B39" s="18"/>
      <c r="C39" s="40"/>
      <c r="D39" s="40"/>
      <c r="E39" s="40"/>
      <c r="F39" s="40"/>
      <c r="G39" s="40"/>
    </row>
    <row r="40" spans="1:7" x14ac:dyDescent="0.25">
      <c r="A40" s="41">
        <v>42</v>
      </c>
      <c r="B40" s="2" t="s">
        <v>30</v>
      </c>
      <c r="C40" s="46"/>
      <c r="D40" s="43">
        <v>0</v>
      </c>
      <c r="E40" s="42">
        <v>0</v>
      </c>
      <c r="F40" s="42">
        <v>0</v>
      </c>
      <c r="G40" s="42">
        <v>0</v>
      </c>
    </row>
    <row r="41" spans="1:7" x14ac:dyDescent="0.25">
      <c r="A41" s="37" t="s">
        <v>55</v>
      </c>
      <c r="B41" s="18"/>
      <c r="C41" s="25">
        <v>0</v>
      </c>
      <c r="D41" s="25">
        <f>D42</f>
        <v>30000</v>
      </c>
      <c r="E41" s="25">
        <f>E42</f>
        <v>50000</v>
      </c>
      <c r="F41" s="25">
        <f>F42</f>
        <v>50000</v>
      </c>
      <c r="G41" s="25">
        <v>0</v>
      </c>
    </row>
    <row r="42" spans="1:7" x14ac:dyDescent="0.25">
      <c r="A42" s="8">
        <v>32</v>
      </c>
      <c r="B42" s="2" t="s">
        <v>26</v>
      </c>
      <c r="C42" s="4">
        <v>0</v>
      </c>
      <c r="D42" s="4">
        <v>30000</v>
      </c>
      <c r="E42" s="4">
        <v>50000</v>
      </c>
      <c r="F42" s="4">
        <v>50000</v>
      </c>
      <c r="G42" s="4">
        <v>0</v>
      </c>
    </row>
    <row r="43" spans="1:7" x14ac:dyDescent="0.25">
      <c r="A43" s="37" t="s">
        <v>56</v>
      </c>
      <c r="B43" s="18" t="s">
        <v>57</v>
      </c>
      <c r="C43" s="25">
        <f>C44+C45</f>
        <v>4980.47</v>
      </c>
      <c r="D43" s="25">
        <f>D44+D45</f>
        <v>41000</v>
      </c>
      <c r="E43" s="40">
        <v>0</v>
      </c>
      <c r="F43" s="40">
        <v>0</v>
      </c>
      <c r="G43" s="40">
        <v>0</v>
      </c>
    </row>
    <row r="44" spans="1:7" x14ac:dyDescent="0.25">
      <c r="A44" s="47">
        <v>32</v>
      </c>
      <c r="B44" s="2" t="s">
        <v>26</v>
      </c>
      <c r="C44" s="46">
        <v>1121.72</v>
      </c>
      <c r="D44" s="46">
        <v>6000</v>
      </c>
      <c r="E44" s="42">
        <v>0</v>
      </c>
      <c r="F44" s="42">
        <v>0</v>
      </c>
      <c r="G44" s="42">
        <v>0</v>
      </c>
    </row>
    <row r="45" spans="1:7" x14ac:dyDescent="0.25">
      <c r="A45" s="8">
        <v>42</v>
      </c>
      <c r="B45" s="2" t="s">
        <v>30</v>
      </c>
      <c r="C45" s="4">
        <v>3858.75</v>
      </c>
      <c r="D45" s="4">
        <v>35000</v>
      </c>
      <c r="E45" s="4">
        <v>0</v>
      </c>
      <c r="F45" s="4">
        <v>0</v>
      </c>
      <c r="G45" s="4">
        <v>0</v>
      </c>
    </row>
    <row r="46" spans="1:7" x14ac:dyDescent="0.25">
      <c r="A46" s="44">
        <v>52</v>
      </c>
      <c r="B46" s="20" t="s">
        <v>7</v>
      </c>
      <c r="C46" s="17">
        <v>0</v>
      </c>
      <c r="D46" s="24">
        <v>6000</v>
      </c>
      <c r="E46" s="17">
        <v>0</v>
      </c>
      <c r="F46" s="17">
        <v>0</v>
      </c>
      <c r="G46" s="17">
        <v>0</v>
      </c>
    </row>
    <row r="47" spans="1:7" x14ac:dyDescent="0.25">
      <c r="A47" s="37" t="s">
        <v>56</v>
      </c>
      <c r="B47" s="18" t="s">
        <v>58</v>
      </c>
      <c r="C47" s="40">
        <v>0</v>
      </c>
      <c r="D47" s="25">
        <f>D48</f>
        <v>6000</v>
      </c>
      <c r="E47" s="40">
        <v>0</v>
      </c>
      <c r="F47" s="40">
        <v>0</v>
      </c>
      <c r="G47" s="40">
        <v>0</v>
      </c>
    </row>
    <row r="48" spans="1:7" x14ac:dyDescent="0.25">
      <c r="A48" s="8">
        <v>32</v>
      </c>
      <c r="B48" s="2" t="s">
        <v>26</v>
      </c>
      <c r="C48" s="4"/>
      <c r="D48" s="4">
        <v>6000</v>
      </c>
      <c r="E48" s="4">
        <v>0</v>
      </c>
      <c r="F48" s="4">
        <v>0</v>
      </c>
      <c r="G48" s="4">
        <v>0</v>
      </c>
    </row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POSEBNI DIO</vt:lpstr>
      <vt:lpstr>POSEBNI DIO I VERZIJA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Računovodstvo</cp:lastModifiedBy>
  <cp:lastPrinted>2025-11-03T14:49:39Z</cp:lastPrinted>
  <dcterms:created xsi:type="dcterms:W3CDTF">2022-10-31T10:11:38Z</dcterms:created>
  <dcterms:modified xsi:type="dcterms:W3CDTF">2025-12-16T13:25:57Z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