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8_{76478E74-17A6-4798-BA50-D93E6A53A0EB}" xr6:coauthVersionLast="37" xr6:coauthVersionMax="37" xr10:uidLastSave="{00000000-0000-0000-0000-000000000000}"/>
  <bookViews>
    <workbookView xWindow="-105" yWindow="-105" windowWidth="23250" windowHeight="12450" xr2:uid="{00000000-000D-0000-FFFF-FFFF00000000}"/>
  </bookViews>
  <sheets>
    <sheet name="STUDENI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E76" i="1"/>
  <c r="E70" i="1"/>
  <c r="E57" i="1"/>
  <c r="E55" i="1"/>
  <c r="E53" i="1"/>
  <c r="E44" i="1"/>
  <c r="E40" i="1"/>
  <c r="E36" i="1"/>
  <c r="E31" i="1"/>
  <c r="E29" i="1"/>
  <c r="E20" i="1"/>
  <c r="E13" i="1"/>
  <c r="E7" i="1"/>
  <c r="E72" i="1"/>
  <c r="E67" i="1"/>
  <c r="E61" i="1" l="1"/>
  <c r="E26" i="1"/>
  <c r="E23" i="1" l="1"/>
  <c r="E79" i="1" s="1"/>
  <c r="E90" i="1" l="1"/>
  <c r="E93" i="1" s="1"/>
</calcChain>
</file>

<file path=xl/sharedStrings.xml><?xml version="1.0" encoding="utf-8"?>
<sst xmlns="http://schemas.openxmlformats.org/spreadsheetml/2006/main" count="232" uniqueCount="122">
  <si>
    <t>NAZIV PRIMATELJA</t>
  </si>
  <si>
    <t>OIB PRIMATELJA</t>
  </si>
  <si>
    <t>IZNOS</t>
  </si>
  <si>
    <t>KONTO</t>
  </si>
  <si>
    <t>Komunalne usluge</t>
  </si>
  <si>
    <t>Računalne usluge</t>
  </si>
  <si>
    <t>Ostale usluge</t>
  </si>
  <si>
    <t>Energija</t>
  </si>
  <si>
    <t>Ostali nespo.rash.poslovanja</t>
  </si>
  <si>
    <t>Banka.uslu.i uslu.pla.prometa</t>
  </si>
  <si>
    <t>Službena putovanja</t>
  </si>
  <si>
    <t>Sitan inventar i auto gume</t>
  </si>
  <si>
    <t>Stručno usavršavanje zaposlenika</t>
  </si>
  <si>
    <r>
      <t xml:space="preserve">NAZIV ISPLATITELJA: </t>
    </r>
    <r>
      <rPr>
        <b/>
        <sz val="11"/>
        <color theme="1"/>
        <rFont val="Calibri"/>
        <family val="2"/>
        <charset val="238"/>
        <scheme val="minor"/>
      </rPr>
      <t>VELEUČILIŠTE U RIJECI</t>
    </r>
  </si>
  <si>
    <t>ISPLATA SREDSTAVA ZA RAZDOBLJE:</t>
  </si>
  <si>
    <t>u eurima</t>
  </si>
  <si>
    <t>SJEDIŠTE/ PREBIVALIŠTE PRIMATELJA</t>
  </si>
  <si>
    <t>VRSTA RASHODA/IZDATKA</t>
  </si>
  <si>
    <t>Ukupno:</t>
  </si>
  <si>
    <t>Ukupno</t>
  </si>
  <si>
    <t>VELEUČILIŠTE U RIJECI</t>
  </si>
  <si>
    <t>Plaće za redovan rad</t>
  </si>
  <si>
    <t>Plaće za prekovremeni rad</t>
  </si>
  <si>
    <t>Doprinosi za obavezno zdravstveno osiguranje</t>
  </si>
  <si>
    <t>Pristojbe i naknade</t>
  </si>
  <si>
    <t>Uredski materijal i ostali materijalni rashodi</t>
  </si>
  <si>
    <t>Materijal i dijelovi za tekuće i investicijko održavanje</t>
  </si>
  <si>
    <t>Usluge telefona,pošte i prijevoza</t>
  </si>
  <si>
    <t>Usluge promidžbe i informiranja</t>
  </si>
  <si>
    <t>Zakupnine i najamnine</t>
  </si>
  <si>
    <t>Intelektualne i osobne usluge</t>
  </si>
  <si>
    <t>Ostali nespomenuti rashodi poslovanja</t>
  </si>
  <si>
    <t>STUDENTSKI CENTAR RIJEKA</t>
  </si>
  <si>
    <t>RIJEKA</t>
  </si>
  <si>
    <t>Intelektu.i osobne usluge</t>
  </si>
  <si>
    <t>GRAD RIJEKA</t>
  </si>
  <si>
    <t>Zakupn.i najamnine</t>
  </si>
  <si>
    <t>FINA</t>
  </si>
  <si>
    <t>ZAGREB</t>
  </si>
  <si>
    <t>NARODNE NOVINE</t>
  </si>
  <si>
    <t>Uslu.promidžbe i informiranja</t>
  </si>
  <si>
    <t>NETCOM</t>
  </si>
  <si>
    <t>VODOVOD I KANALIZACIJA</t>
  </si>
  <si>
    <t>SIGURNOST</t>
  </si>
  <si>
    <t>LABIN</t>
  </si>
  <si>
    <t>HP-HRVATSKA POŠTA RIJEKA</t>
  </si>
  <si>
    <t>Uslu.tele,pošte i prijevoza</t>
  </si>
  <si>
    <t>HEP OPSKRBA</t>
  </si>
  <si>
    <t>KD ČISTOĆA d.o.o.</t>
  </si>
  <si>
    <t>ENERGO</t>
  </si>
  <si>
    <t>A1 HRVATSKA D.O.O.</t>
  </si>
  <si>
    <t>Zagreb</t>
  </si>
  <si>
    <t>HRVATSKI TELEKOM</t>
  </si>
  <si>
    <t>Ure.mater.i osta.mate.rashodi</t>
  </si>
  <si>
    <t>ISTARSKI VODOVOD</t>
  </si>
  <si>
    <t>BUZET</t>
  </si>
  <si>
    <t>PAZIN</t>
  </si>
  <si>
    <t>GRAD PAZIN-odjel za gospod.,finan.i prora~un</t>
  </si>
  <si>
    <t>USLUGA D.O.O.-PAZIN</t>
  </si>
  <si>
    <t>Materi.i dije.za teku.i inve.održavanje</t>
  </si>
  <si>
    <t>SECURITAS HRVATSKA</t>
  </si>
  <si>
    <t>UNIBIS</t>
  </si>
  <si>
    <t>PEVEX D.D.</t>
  </si>
  <si>
    <t>SESVETE</t>
  </si>
  <si>
    <t>H2O</t>
  </si>
  <si>
    <t>KLANA</t>
  </si>
  <si>
    <t>BELVEDER d.o.o.</t>
  </si>
  <si>
    <t>BIROOPREMA d.o.o.</t>
  </si>
  <si>
    <t>ERSTE BANKA</t>
  </si>
  <si>
    <t>BEST IN PARKING</t>
  </si>
  <si>
    <t>ACHILLEA d.o.o.</t>
  </si>
  <si>
    <t>Osijek</t>
  </si>
  <si>
    <t>TELEMACH HRVATSKA D.O.O.</t>
  </si>
  <si>
    <t>POREČ</t>
  </si>
  <si>
    <t>PROMO VERSE</t>
  </si>
  <si>
    <t>SVEUKUPNO</t>
  </si>
  <si>
    <t>VINDIJA</t>
  </si>
  <si>
    <t>VARAŽDIN</t>
  </si>
  <si>
    <t>Rijeka</t>
  </si>
  <si>
    <t>Ostali rash. Za zaposlene</t>
  </si>
  <si>
    <t>Naknad. za prijev.za rad na terenu i odvojeni život</t>
  </si>
  <si>
    <t>Naknade za rad predstavničkih i izvršnih tjela.povjer..</t>
  </si>
  <si>
    <t>11/ 2025</t>
  </si>
  <si>
    <t>NOVI LIST</t>
  </si>
  <si>
    <t>TEHNOCOPY</t>
  </si>
  <si>
    <t>TOPLANE</t>
  </si>
  <si>
    <t>Uslu.teku.i investi.održavanja</t>
  </si>
  <si>
    <t>Knjige</t>
  </si>
  <si>
    <t>ELEMENT</t>
  </si>
  <si>
    <t>HARTA</t>
  </si>
  <si>
    <t>VIŠKOVO</t>
  </si>
  <si>
    <t>HRVATSKA ZAJEDNICA RAČUNOVO\A I FINANCIJ.DJELATNI.</t>
  </si>
  <si>
    <t>ALLIANZ D.D.</t>
  </si>
  <si>
    <t>Premije osiguranja</t>
  </si>
  <si>
    <t>ERSTE CARD CLUB</t>
  </si>
  <si>
    <t>BOROVO</t>
  </si>
  <si>
    <t>VUKOVAR</t>
  </si>
  <si>
    <t>Službena, radna i zaštitna odjeća i obuća</t>
  </si>
  <si>
    <t>KVARNER DIZALA D.O.O.</t>
  </si>
  <si>
    <t>CONTINEO travel agency</t>
  </si>
  <si>
    <t>CAPO D.O.O.</t>
  </si>
  <si>
    <t>BRTONIGLA</t>
  </si>
  <si>
    <t>SIN AGRO D.O.O.</t>
  </si>
  <si>
    <t>KAŠTELIR</t>
  </si>
  <si>
    <t>HEDA -Higher Education Dual Alliance</t>
  </si>
  <si>
    <t>Beograd</t>
  </si>
  <si>
    <t>SHUKALB</t>
  </si>
  <si>
    <t>DRAČ</t>
  </si>
  <si>
    <t>EUROPROTEKT</t>
  </si>
  <si>
    <t>UNIQA</t>
  </si>
  <si>
    <t>PBZ CARD</t>
  </si>
  <si>
    <t>FONDACIJA ZA KULTURU KVALITETA I IZVRSNOST</t>
  </si>
  <si>
    <t>BEOGRAD</t>
  </si>
  <si>
    <t>Vukovarski lampion j.d.o.o.</t>
  </si>
  <si>
    <t>Vukovar</t>
  </si>
  <si>
    <t>Tiskara PROPRINT</t>
  </si>
  <si>
    <t>Gradnja VB j.d.o.o.</t>
  </si>
  <si>
    <t>Krnjak</t>
  </si>
  <si>
    <t>REI CENTER - REFLEKSOTERAPIJA</t>
  </si>
  <si>
    <t>KRŠKA VAS</t>
  </si>
  <si>
    <t>BEST SOLUTIONS DOO</t>
  </si>
  <si>
    <t>ČAKOVEC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</si>
</sst>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33" borderId="0" xfId="0" applyFill="1"/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/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0" fillId="0" borderId="25" xfId="0" applyBorder="1"/>
    <xf numFmtId="0" fontId="0" fillId="0" borderId="24" xfId="0" applyBorder="1"/>
    <xf numFmtId="0" fontId="0" fillId="0" borderId="23" xfId="0" applyBorder="1"/>
    <xf numFmtId="0" fontId="16" fillId="33" borderId="11" xfId="0" applyFont="1" applyFill="1" applyBorder="1"/>
    <xf numFmtId="0" fontId="16" fillId="33" borderId="19" xfId="0" applyFont="1" applyFill="1" applyBorder="1"/>
    <xf numFmtId="4" fontId="16" fillId="33" borderId="19" xfId="0" applyNumberFormat="1" applyFont="1" applyFill="1" applyBorder="1"/>
    <xf numFmtId="4" fontId="0" fillId="0" borderId="0" xfId="0" applyNumberFormat="1" applyAlignment="1">
      <alignment horizontal="center" vertical="center"/>
    </xf>
    <xf numFmtId="4" fontId="0" fillId="33" borderId="0" xfId="0" applyNumberFormat="1" applyFill="1"/>
    <xf numFmtId="0" fontId="16" fillId="0" borderId="28" xfId="0" applyFont="1" applyBorder="1"/>
    <xf numFmtId="49" fontId="18" fillId="0" borderId="0" xfId="0" applyNumberFormat="1" applyFont="1" applyAlignment="1">
      <alignment horizontal="center" vertical="center"/>
    </xf>
    <xf numFmtId="0" fontId="16" fillId="33" borderId="26" xfId="0" applyFont="1" applyFill="1" applyBorder="1"/>
    <xf numFmtId="0" fontId="16" fillId="33" borderId="15" xfId="0" applyFont="1" applyFill="1" applyBorder="1"/>
    <xf numFmtId="0" fontId="0" fillId="0" borderId="10" xfId="0" applyBorder="1"/>
    <xf numFmtId="0" fontId="0" fillId="0" borderId="11" xfId="0" applyBorder="1"/>
    <xf numFmtId="0" fontId="16" fillId="0" borderId="22" xfId="0" applyFont="1" applyBorder="1"/>
    <xf numFmtId="4" fontId="16" fillId="0" borderId="16" xfId="0" applyNumberFormat="1" applyFont="1" applyBorder="1" applyAlignment="1">
      <alignment horizontal="left"/>
    </xf>
    <xf numFmtId="4" fontId="16" fillId="33" borderId="11" xfId="0" applyNumberFormat="1" applyFont="1" applyFill="1" applyBorder="1"/>
    <xf numFmtId="0" fontId="16" fillId="33" borderId="23" xfId="0" applyFont="1" applyFill="1" applyBorder="1"/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4" fontId="16" fillId="0" borderId="31" xfId="0" applyNumberFormat="1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1" xfId="0" applyFont="1" applyBorder="1" applyAlignment="1">
      <alignment horizontal="right" vertical="center"/>
    </xf>
    <xf numFmtId="0" fontId="0" fillId="33" borderId="10" xfId="0" applyFill="1" applyBorder="1"/>
    <xf numFmtId="0" fontId="0" fillId="33" borderId="11" xfId="0" applyFill="1" applyBorder="1"/>
    <xf numFmtId="0" fontId="0" fillId="33" borderId="24" xfId="0" applyFill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14" xfId="0" applyBorder="1"/>
    <xf numFmtId="0" fontId="16" fillId="0" borderId="23" xfId="0" applyFont="1" applyBorder="1"/>
    <xf numFmtId="0" fontId="0" fillId="33" borderId="14" xfId="0" applyFill="1" applyBorder="1"/>
    <xf numFmtId="0" fontId="0" fillId="33" borderId="25" xfId="0" applyFill="1" applyBorder="1"/>
    <xf numFmtId="0" fontId="0" fillId="33" borderId="10" xfId="0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0" fontId="16" fillId="0" borderId="11" xfId="0" applyFont="1" applyBorder="1"/>
    <xf numFmtId="0" fontId="16" fillId="0" borderId="19" xfId="0" applyFont="1" applyBorder="1" applyAlignment="1">
      <alignment horizontal="right" vertical="center"/>
    </xf>
    <xf numFmtId="0" fontId="16" fillId="33" borderId="32" xfId="0" applyFont="1" applyFill="1" applyBorder="1" applyAlignment="1">
      <alignment wrapText="1"/>
    </xf>
    <xf numFmtId="0" fontId="0" fillId="33" borderId="15" xfId="0" applyFill="1" applyBorder="1" applyAlignment="1">
      <alignment wrapText="1"/>
    </xf>
    <xf numFmtId="0" fontId="0" fillId="0" borderId="27" xfId="0" applyBorder="1"/>
    <xf numFmtId="0" fontId="0" fillId="0" borderId="11" xfId="0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4" fontId="16" fillId="33" borderId="15" xfId="0" applyNumberFormat="1" applyFont="1" applyFill="1" applyBorder="1" applyAlignment="1">
      <alignment horizontal="left" vertical="top"/>
    </xf>
    <xf numFmtId="164" fontId="16" fillId="33" borderId="17" xfId="0" applyNumberFormat="1" applyFont="1" applyFill="1" applyBorder="1" applyAlignment="1">
      <alignment horizontal="left" vertical="top"/>
    </xf>
    <xf numFmtId="164" fontId="16" fillId="33" borderId="12" xfId="0" applyNumberFormat="1" applyFont="1" applyFill="1" applyBorder="1" applyAlignment="1">
      <alignment horizontal="left" vertical="top"/>
    </xf>
    <xf numFmtId="0" fontId="0" fillId="33" borderId="10" xfId="0" applyFill="1" applyBorder="1"/>
    <xf numFmtId="0" fontId="0" fillId="0" borderId="11" xfId="0" applyBorder="1"/>
    <xf numFmtId="0" fontId="0" fillId="33" borderId="11" xfId="0" applyFill="1" applyBorder="1"/>
    <xf numFmtId="0" fontId="0" fillId="33" borderId="18" xfId="0" applyFill="1" applyBorder="1"/>
    <xf numFmtId="0" fontId="0" fillId="33" borderId="19" xfId="0" applyFill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0"/>
  <sheetViews>
    <sheetView tabSelected="1" zoomScaleNormal="100" workbookViewId="0">
      <selection activeCell="J36" sqref="J36"/>
    </sheetView>
  </sheetViews>
  <sheetFormatPr defaultColWidth="9.140625" defaultRowHeight="15" x14ac:dyDescent="0.25"/>
  <cols>
    <col min="1" max="1" width="4.28515625" customWidth="1"/>
    <col min="2" max="2" width="48.5703125" customWidth="1"/>
    <col min="3" max="3" width="22.28515625" style="2" customWidth="1"/>
    <col min="4" max="4" width="16.5703125" style="2" customWidth="1"/>
    <col min="5" max="5" width="12.28515625" style="18" customWidth="1"/>
    <col min="6" max="6" width="9.140625" style="2"/>
    <col min="7" max="7" width="48.85546875" customWidth="1"/>
    <col min="8" max="8" width="20.28515625" customWidth="1"/>
    <col min="10" max="10" width="14.28515625" customWidth="1"/>
  </cols>
  <sheetData>
    <row r="1" spans="1:15" ht="22.5" customHeight="1" x14ac:dyDescent="0.25">
      <c r="A1" t="s">
        <v>13</v>
      </c>
      <c r="B1" s="1"/>
    </row>
    <row r="2" spans="1:15" ht="18.75" customHeight="1" x14ac:dyDescent="0.25">
      <c r="A2" t="s">
        <v>14</v>
      </c>
      <c r="D2" s="21" t="s">
        <v>82</v>
      </c>
    </row>
    <row r="3" spans="1:15" ht="15.75" thickBot="1" x14ac:dyDescent="0.3">
      <c r="G3" s="3" t="s">
        <v>15</v>
      </c>
    </row>
    <row r="4" spans="1:15" s="1" customFormat="1" ht="45.75" thickBot="1" x14ac:dyDescent="0.3">
      <c r="B4" s="30" t="s">
        <v>0</v>
      </c>
      <c r="C4" s="31" t="s">
        <v>1</v>
      </c>
      <c r="D4" s="32" t="s">
        <v>16</v>
      </c>
      <c r="E4" s="33" t="s">
        <v>2</v>
      </c>
      <c r="F4" s="31" t="s">
        <v>3</v>
      </c>
      <c r="G4" s="34" t="s">
        <v>17</v>
      </c>
    </row>
    <row r="5" spans="1:15" s="1" customFormat="1" x14ac:dyDescent="0.25">
      <c r="B5" s="6" t="s">
        <v>120</v>
      </c>
      <c r="C5" s="42">
        <v>73902973666</v>
      </c>
      <c r="D5" s="42" t="s">
        <v>121</v>
      </c>
      <c r="E5" s="42">
        <v>74.05</v>
      </c>
      <c r="F5" s="42">
        <v>3211</v>
      </c>
      <c r="G5" s="12" t="s">
        <v>10</v>
      </c>
    </row>
    <row r="6" spans="1:15" s="1" customFormat="1" x14ac:dyDescent="0.25">
      <c r="B6" s="9" t="s">
        <v>69</v>
      </c>
      <c r="C6" s="11">
        <v>13111840409</v>
      </c>
      <c r="D6" s="11" t="s">
        <v>38</v>
      </c>
      <c r="E6" s="11">
        <v>390</v>
      </c>
      <c r="F6" s="11">
        <v>3211</v>
      </c>
      <c r="G6" s="13" t="s">
        <v>10</v>
      </c>
      <c r="H6"/>
      <c r="I6"/>
      <c r="J6"/>
      <c r="K6"/>
      <c r="L6"/>
      <c r="M6"/>
      <c r="N6"/>
      <c r="O6"/>
    </row>
    <row r="7" spans="1:15" ht="15.75" thickBot="1" x14ac:dyDescent="0.3">
      <c r="B7" s="54"/>
      <c r="C7" s="55"/>
      <c r="D7" s="15" t="s">
        <v>19</v>
      </c>
      <c r="E7" s="28">
        <f>E5+E6</f>
        <v>464.05</v>
      </c>
      <c r="F7" s="15">
        <v>3211</v>
      </c>
      <c r="G7" s="29" t="s">
        <v>10</v>
      </c>
    </row>
    <row r="8" spans="1:15" x14ac:dyDescent="0.25">
      <c r="B8" s="39" t="s">
        <v>104</v>
      </c>
      <c r="C8" s="40"/>
      <c r="D8" s="40" t="s">
        <v>105</v>
      </c>
      <c r="E8" s="40">
        <v>120</v>
      </c>
      <c r="F8" s="40">
        <v>3213</v>
      </c>
      <c r="G8" s="41" t="s">
        <v>12</v>
      </c>
    </row>
    <row r="9" spans="1:15" x14ac:dyDescent="0.25">
      <c r="B9" s="9" t="s">
        <v>106</v>
      </c>
      <c r="C9" s="11"/>
      <c r="D9" s="11" t="s">
        <v>107</v>
      </c>
      <c r="E9" s="11">
        <v>320</v>
      </c>
      <c r="F9" s="11">
        <v>3213</v>
      </c>
      <c r="G9" s="13" t="s">
        <v>12</v>
      </c>
    </row>
    <row r="10" spans="1:15" x14ac:dyDescent="0.25">
      <c r="B10" s="9" t="s">
        <v>111</v>
      </c>
      <c r="C10" s="11"/>
      <c r="D10" s="11" t="s">
        <v>112</v>
      </c>
      <c r="E10" s="11">
        <v>135</v>
      </c>
      <c r="F10" s="11">
        <v>3213</v>
      </c>
      <c r="G10" s="13" t="s">
        <v>12</v>
      </c>
    </row>
    <row r="11" spans="1:15" x14ac:dyDescent="0.25">
      <c r="B11" s="9" t="s">
        <v>118</v>
      </c>
      <c r="C11" s="11"/>
      <c r="D11" s="11" t="s">
        <v>119</v>
      </c>
      <c r="E11" s="11">
        <v>576</v>
      </c>
      <c r="F11" s="11">
        <v>3213</v>
      </c>
      <c r="G11" s="13" t="s">
        <v>12</v>
      </c>
    </row>
    <row r="12" spans="1:15" x14ac:dyDescent="0.25">
      <c r="B12" s="9" t="s">
        <v>91</v>
      </c>
      <c r="C12" s="11">
        <v>75508100288</v>
      </c>
      <c r="D12" s="11" t="s">
        <v>38</v>
      </c>
      <c r="E12" s="11">
        <v>235</v>
      </c>
      <c r="F12" s="11">
        <v>3213</v>
      </c>
      <c r="G12" s="13" t="s">
        <v>12</v>
      </c>
    </row>
    <row r="13" spans="1:15" ht="15.75" thickBot="1" x14ac:dyDescent="0.3">
      <c r="B13" s="59"/>
      <c r="C13" s="60"/>
      <c r="D13" s="15" t="s">
        <v>19</v>
      </c>
      <c r="E13" s="28">
        <f>SUM(E8:E12)</f>
        <v>1386</v>
      </c>
      <c r="F13" s="15">
        <v>3213</v>
      </c>
      <c r="G13" s="29" t="s">
        <v>12</v>
      </c>
    </row>
    <row r="14" spans="1:15" x14ac:dyDescent="0.25">
      <c r="B14" s="6" t="s">
        <v>76</v>
      </c>
      <c r="C14" s="42">
        <v>44138062462</v>
      </c>
      <c r="D14" s="42" t="s">
        <v>77</v>
      </c>
      <c r="E14" s="42">
        <v>93.46</v>
      </c>
      <c r="F14" s="42">
        <v>3221</v>
      </c>
      <c r="G14" s="12" t="s">
        <v>53</v>
      </c>
    </row>
    <row r="15" spans="1:15" x14ac:dyDescent="0.25">
      <c r="B15" s="9" t="s">
        <v>89</v>
      </c>
      <c r="C15" s="11">
        <v>59072650925</v>
      </c>
      <c r="D15" s="11" t="s">
        <v>90</v>
      </c>
      <c r="E15" s="11">
        <v>524.78</v>
      </c>
      <c r="F15" s="11">
        <v>3221</v>
      </c>
      <c r="G15" s="13" t="s">
        <v>53</v>
      </c>
    </row>
    <row r="16" spans="1:15" x14ac:dyDescent="0.25">
      <c r="B16" s="9" t="s">
        <v>100</v>
      </c>
      <c r="C16" s="11">
        <v>28053376665</v>
      </c>
      <c r="D16" s="11" t="s">
        <v>101</v>
      </c>
      <c r="E16" s="11">
        <v>283.5</v>
      </c>
      <c r="F16" s="11">
        <v>3221</v>
      </c>
      <c r="G16" s="13" t="s">
        <v>53</v>
      </c>
    </row>
    <row r="17" spans="2:7" x14ac:dyDescent="0.25">
      <c r="B17" s="9" t="s">
        <v>62</v>
      </c>
      <c r="C17" s="11">
        <v>73660371074</v>
      </c>
      <c r="D17" s="11" t="s">
        <v>63</v>
      </c>
      <c r="E17" s="11">
        <v>136.1</v>
      </c>
      <c r="F17" s="11">
        <v>3221</v>
      </c>
      <c r="G17" s="13" t="s">
        <v>53</v>
      </c>
    </row>
    <row r="18" spans="2:7" x14ac:dyDescent="0.25">
      <c r="B18" s="9" t="s">
        <v>67</v>
      </c>
      <c r="C18" s="11">
        <v>72699018792</v>
      </c>
      <c r="D18" s="11" t="s">
        <v>33</v>
      </c>
      <c r="E18" s="11">
        <v>577.4</v>
      </c>
      <c r="F18" s="11">
        <v>3221</v>
      </c>
      <c r="G18" s="13" t="s">
        <v>53</v>
      </c>
    </row>
    <row r="19" spans="2:7" x14ac:dyDescent="0.25">
      <c r="B19" s="9" t="s">
        <v>70</v>
      </c>
      <c r="C19" s="11">
        <v>51644974425</v>
      </c>
      <c r="D19" s="11" t="s">
        <v>71</v>
      </c>
      <c r="E19" s="11">
        <v>945.13</v>
      </c>
      <c r="F19" s="11">
        <v>3221</v>
      </c>
      <c r="G19" s="13" t="s">
        <v>53</v>
      </c>
    </row>
    <row r="20" spans="2:7" ht="15.75" thickBot="1" x14ac:dyDescent="0.3">
      <c r="B20" s="54"/>
      <c r="C20" s="55"/>
      <c r="D20" s="15" t="s">
        <v>19</v>
      </c>
      <c r="E20" s="28">
        <f>SUM(E14:E19)</f>
        <v>2560.37</v>
      </c>
      <c r="F20" s="15">
        <v>3221</v>
      </c>
      <c r="G20" s="29" t="s">
        <v>25</v>
      </c>
    </row>
    <row r="21" spans="2:7" x14ac:dyDescent="0.25">
      <c r="B21" s="6" t="s">
        <v>47</v>
      </c>
      <c r="C21" s="42">
        <v>63073332379</v>
      </c>
      <c r="D21" s="42" t="s">
        <v>38</v>
      </c>
      <c r="E21" s="42">
        <v>1826.08</v>
      </c>
      <c r="F21" s="42">
        <v>3223</v>
      </c>
      <c r="G21" s="12" t="s">
        <v>7</v>
      </c>
    </row>
    <row r="22" spans="2:7" x14ac:dyDescent="0.25">
      <c r="B22" s="9" t="s">
        <v>49</v>
      </c>
      <c r="C22" s="11">
        <v>99393766301</v>
      </c>
      <c r="D22" s="11" t="s">
        <v>33</v>
      </c>
      <c r="E22" s="11">
        <v>135.57</v>
      </c>
      <c r="F22" s="11">
        <v>3223</v>
      </c>
      <c r="G22" s="13" t="s">
        <v>7</v>
      </c>
    </row>
    <row r="23" spans="2:7" ht="15.75" thickBot="1" x14ac:dyDescent="0.3">
      <c r="B23" s="54"/>
      <c r="C23" s="55"/>
      <c r="D23" s="15" t="s">
        <v>19</v>
      </c>
      <c r="E23" s="28">
        <f>E21+E22</f>
        <v>1961.6499999999999</v>
      </c>
      <c r="F23" s="15">
        <v>3223</v>
      </c>
      <c r="G23" s="29" t="s">
        <v>7</v>
      </c>
    </row>
    <row r="24" spans="2:7" x14ac:dyDescent="0.25">
      <c r="B24" s="6" t="s">
        <v>84</v>
      </c>
      <c r="C24" s="42">
        <v>50549589019</v>
      </c>
      <c r="D24" s="42" t="s">
        <v>33</v>
      </c>
      <c r="E24" s="42">
        <v>49.13</v>
      </c>
      <c r="F24" s="42">
        <v>3224</v>
      </c>
      <c r="G24" s="12" t="s">
        <v>59</v>
      </c>
    </row>
    <row r="25" spans="2:7" x14ac:dyDescent="0.25">
      <c r="B25" s="9" t="s">
        <v>62</v>
      </c>
      <c r="C25" s="11">
        <v>73660371074</v>
      </c>
      <c r="D25" s="11" t="s">
        <v>63</v>
      </c>
      <c r="E25" s="11">
        <v>240.37</v>
      </c>
      <c r="F25" s="11">
        <v>3224</v>
      </c>
      <c r="G25" s="13" t="s">
        <v>59</v>
      </c>
    </row>
    <row r="26" spans="2:7" ht="15.75" thickBot="1" x14ac:dyDescent="0.3">
      <c r="B26" s="59"/>
      <c r="C26" s="61"/>
      <c r="D26" s="15" t="s">
        <v>19</v>
      </c>
      <c r="E26" s="28">
        <f>SUM(E24:E25)</f>
        <v>289.5</v>
      </c>
      <c r="F26" s="15">
        <v>3224</v>
      </c>
      <c r="G26" s="29" t="s">
        <v>26</v>
      </c>
    </row>
    <row r="27" spans="2:7" x14ac:dyDescent="0.25">
      <c r="B27" s="6" t="s">
        <v>102</v>
      </c>
      <c r="C27" s="42">
        <v>48772750193</v>
      </c>
      <c r="D27" s="42" t="s">
        <v>103</v>
      </c>
      <c r="E27" s="42">
        <v>2056.25</v>
      </c>
      <c r="F27" s="42">
        <v>3225</v>
      </c>
      <c r="G27" s="12" t="s">
        <v>11</v>
      </c>
    </row>
    <row r="28" spans="2:7" x14ac:dyDescent="0.25">
      <c r="B28" s="9" t="s">
        <v>62</v>
      </c>
      <c r="C28" s="11">
        <v>73660371074</v>
      </c>
      <c r="D28" s="11" t="s">
        <v>63</v>
      </c>
      <c r="E28" s="11">
        <v>84.55</v>
      </c>
      <c r="F28" s="11">
        <v>3225</v>
      </c>
      <c r="G28" s="13" t="s">
        <v>11</v>
      </c>
    </row>
    <row r="29" spans="2:7" ht="15.75" thickBot="1" x14ac:dyDescent="0.3">
      <c r="B29" s="59"/>
      <c r="C29" s="61"/>
      <c r="D29" s="15" t="s">
        <v>19</v>
      </c>
      <c r="E29" s="28">
        <f>SUM(E27:E28)</f>
        <v>2140.8000000000002</v>
      </c>
      <c r="F29" s="15">
        <v>3225</v>
      </c>
      <c r="G29" s="29" t="s">
        <v>11</v>
      </c>
    </row>
    <row r="30" spans="2:7" x14ac:dyDescent="0.25">
      <c r="B30" s="6" t="s">
        <v>95</v>
      </c>
      <c r="C30" s="42">
        <v>73002202488</v>
      </c>
      <c r="D30" s="42" t="s">
        <v>96</v>
      </c>
      <c r="E30" s="42">
        <v>119.95</v>
      </c>
      <c r="F30" s="42">
        <v>3227</v>
      </c>
      <c r="G30" s="12" t="s">
        <v>97</v>
      </c>
    </row>
    <row r="31" spans="2:7" ht="15.75" thickBot="1" x14ac:dyDescent="0.3">
      <c r="B31" s="36"/>
      <c r="C31" s="37"/>
      <c r="D31" s="15"/>
      <c r="E31" s="28">
        <f>E30</f>
        <v>119.95</v>
      </c>
      <c r="F31" s="15">
        <v>3227</v>
      </c>
      <c r="G31" s="43" t="s">
        <v>97</v>
      </c>
    </row>
    <row r="32" spans="2:7" x14ac:dyDescent="0.25">
      <c r="B32" s="6" t="s">
        <v>45</v>
      </c>
      <c r="C32" s="42">
        <v>87311810356</v>
      </c>
      <c r="D32" s="42" t="s">
        <v>33</v>
      </c>
      <c r="E32" s="42">
        <v>618.33000000000004</v>
      </c>
      <c r="F32" s="42">
        <v>3231</v>
      </c>
      <c r="G32" s="12" t="s">
        <v>46</v>
      </c>
    </row>
    <row r="33" spans="2:7" x14ac:dyDescent="0.25">
      <c r="B33" s="9" t="s">
        <v>50</v>
      </c>
      <c r="C33" s="11">
        <v>29524210204</v>
      </c>
      <c r="D33" s="11" t="s">
        <v>51</v>
      </c>
      <c r="E33" s="11">
        <v>98.51</v>
      </c>
      <c r="F33" s="11">
        <v>3231</v>
      </c>
      <c r="G33" s="13" t="s">
        <v>46</v>
      </c>
    </row>
    <row r="34" spans="2:7" x14ac:dyDescent="0.25">
      <c r="B34" s="9" t="s">
        <v>52</v>
      </c>
      <c r="C34" s="11">
        <v>81793146560</v>
      </c>
      <c r="D34" s="11" t="s">
        <v>38</v>
      </c>
      <c r="E34" s="11">
        <v>19.95</v>
      </c>
      <c r="F34" s="11">
        <v>3231</v>
      </c>
      <c r="G34" s="13" t="s">
        <v>46</v>
      </c>
    </row>
    <row r="35" spans="2:7" x14ac:dyDescent="0.25">
      <c r="B35" s="9" t="s">
        <v>72</v>
      </c>
      <c r="C35" s="11">
        <v>70133616033</v>
      </c>
      <c r="D35" s="11" t="s">
        <v>38</v>
      </c>
      <c r="E35" s="11">
        <v>732.08</v>
      </c>
      <c r="F35" s="11">
        <v>3231</v>
      </c>
      <c r="G35" s="13" t="s">
        <v>46</v>
      </c>
    </row>
    <row r="36" spans="2:7" ht="15.75" thickBot="1" x14ac:dyDescent="0.3">
      <c r="B36" s="54"/>
      <c r="C36" s="55"/>
      <c r="D36" s="15" t="s">
        <v>19</v>
      </c>
      <c r="E36" s="28">
        <f>SUM(E32:E35)</f>
        <v>1468.8700000000001</v>
      </c>
      <c r="F36" s="15">
        <v>3231</v>
      </c>
      <c r="G36" s="29" t="s">
        <v>27</v>
      </c>
    </row>
    <row r="37" spans="2:7" x14ac:dyDescent="0.25">
      <c r="B37" s="6" t="s">
        <v>85</v>
      </c>
      <c r="C37" s="42">
        <v>82266510597</v>
      </c>
      <c r="D37" s="42" t="s">
        <v>33</v>
      </c>
      <c r="E37" s="42">
        <v>785.94</v>
      </c>
      <c r="F37" s="44">
        <v>3232</v>
      </c>
      <c r="G37" s="45" t="s">
        <v>86</v>
      </c>
    </row>
    <row r="38" spans="2:7" x14ac:dyDescent="0.25">
      <c r="B38" s="9" t="s">
        <v>98</v>
      </c>
      <c r="C38" s="11">
        <v>75262413415</v>
      </c>
      <c r="D38" s="11" t="s">
        <v>33</v>
      </c>
      <c r="E38" s="11">
        <v>1031.74</v>
      </c>
      <c r="F38" s="11">
        <v>3232</v>
      </c>
      <c r="G38" s="38" t="s">
        <v>86</v>
      </c>
    </row>
    <row r="39" spans="2:7" x14ac:dyDescent="0.25">
      <c r="B39" s="9" t="s">
        <v>116</v>
      </c>
      <c r="C39" s="11">
        <v>17847205775</v>
      </c>
      <c r="D39" s="11" t="s">
        <v>117</v>
      </c>
      <c r="E39" s="11">
        <v>1303.75</v>
      </c>
      <c r="F39" s="11">
        <v>3232</v>
      </c>
      <c r="G39" s="38" t="s">
        <v>86</v>
      </c>
    </row>
    <row r="40" spans="2:7" ht="15.75" thickBot="1" x14ac:dyDescent="0.3">
      <c r="B40" s="46"/>
      <c r="C40" s="47"/>
      <c r="D40" s="15"/>
      <c r="E40" s="28">
        <f>SUM(E37:E39)</f>
        <v>3121.4300000000003</v>
      </c>
      <c r="F40" s="15">
        <v>3232</v>
      </c>
      <c r="G40" s="29" t="s">
        <v>86</v>
      </c>
    </row>
    <row r="41" spans="2:7" x14ac:dyDescent="0.25">
      <c r="B41" s="6" t="s">
        <v>83</v>
      </c>
      <c r="C41" s="42">
        <v>44110106406</v>
      </c>
      <c r="D41" s="42" t="s">
        <v>33</v>
      </c>
      <c r="E41" s="42">
        <v>514</v>
      </c>
      <c r="F41" s="42">
        <v>3233</v>
      </c>
      <c r="G41" s="12" t="s">
        <v>40</v>
      </c>
    </row>
    <row r="42" spans="2:7" x14ac:dyDescent="0.25">
      <c r="B42" s="9" t="s">
        <v>74</v>
      </c>
      <c r="C42" s="11">
        <v>57617062240</v>
      </c>
      <c r="D42" s="11" t="s">
        <v>33</v>
      </c>
      <c r="E42" s="11">
        <v>480</v>
      </c>
      <c r="F42" s="11">
        <v>3233</v>
      </c>
      <c r="G42" s="13" t="s">
        <v>40</v>
      </c>
    </row>
    <row r="43" spans="2:7" x14ac:dyDescent="0.25">
      <c r="B43" s="9" t="s">
        <v>39</v>
      </c>
      <c r="C43" s="11">
        <v>64546066176</v>
      </c>
      <c r="D43" s="11" t="s">
        <v>38</v>
      </c>
      <c r="E43" s="11">
        <v>110</v>
      </c>
      <c r="F43" s="11">
        <v>3233</v>
      </c>
      <c r="G43" s="13" t="s">
        <v>40</v>
      </c>
    </row>
    <row r="44" spans="2:7" ht="15.75" thickBot="1" x14ac:dyDescent="0.3">
      <c r="B44" s="59"/>
      <c r="C44" s="61"/>
      <c r="D44" s="15" t="s">
        <v>19</v>
      </c>
      <c r="E44" s="28">
        <f>SUM(E41:E43)</f>
        <v>1104</v>
      </c>
      <c r="F44" s="15">
        <v>3233</v>
      </c>
      <c r="G44" s="29" t="s">
        <v>28</v>
      </c>
    </row>
    <row r="45" spans="2:7" x14ac:dyDescent="0.25">
      <c r="B45" s="6" t="s">
        <v>35</v>
      </c>
      <c r="C45" s="42">
        <v>54382731928</v>
      </c>
      <c r="D45" s="42" t="s">
        <v>33</v>
      </c>
      <c r="E45" s="42">
        <v>496.06</v>
      </c>
      <c r="F45" s="42">
        <v>3234</v>
      </c>
      <c r="G45" s="12" t="s">
        <v>4</v>
      </c>
    </row>
    <row r="46" spans="2:7" x14ac:dyDescent="0.25">
      <c r="B46" s="9" t="s">
        <v>42</v>
      </c>
      <c r="C46" s="11">
        <v>80805858278</v>
      </c>
      <c r="D46" s="11" t="s">
        <v>33</v>
      </c>
      <c r="E46" s="11">
        <v>164.1</v>
      </c>
      <c r="F46" s="11">
        <v>3234</v>
      </c>
      <c r="G46" s="13" t="s">
        <v>4</v>
      </c>
    </row>
    <row r="47" spans="2:7" x14ac:dyDescent="0.25">
      <c r="B47" s="9" t="s">
        <v>48</v>
      </c>
      <c r="C47" s="11">
        <v>6531901714</v>
      </c>
      <c r="D47" s="11" t="s">
        <v>33</v>
      </c>
      <c r="E47" s="11">
        <v>268.2</v>
      </c>
      <c r="F47" s="11">
        <v>3234</v>
      </c>
      <c r="G47" s="13" t="s">
        <v>4</v>
      </c>
    </row>
    <row r="48" spans="2:7" x14ac:dyDescent="0.25">
      <c r="B48" s="9" t="s">
        <v>54</v>
      </c>
      <c r="C48" s="11">
        <v>13269963589</v>
      </c>
      <c r="D48" s="11" t="s">
        <v>55</v>
      </c>
      <c r="E48" s="11">
        <v>90.74</v>
      </c>
      <c r="F48" s="11">
        <v>3234</v>
      </c>
      <c r="G48" s="13" t="s">
        <v>4</v>
      </c>
    </row>
    <row r="49" spans="2:7" x14ac:dyDescent="0.25">
      <c r="B49" s="9" t="s">
        <v>57</v>
      </c>
      <c r="C49" s="11">
        <v>7969842379</v>
      </c>
      <c r="D49" s="11" t="s">
        <v>56</v>
      </c>
      <c r="E49" s="11">
        <v>26.01</v>
      </c>
      <c r="F49" s="11">
        <v>3234</v>
      </c>
      <c r="G49" s="13" t="s">
        <v>4</v>
      </c>
    </row>
    <row r="50" spans="2:7" x14ac:dyDescent="0.25">
      <c r="B50" s="9" t="s">
        <v>58</v>
      </c>
      <c r="C50" s="11">
        <v>3455963475</v>
      </c>
      <c r="D50" s="11" t="s">
        <v>56</v>
      </c>
      <c r="E50" s="11">
        <v>104.08</v>
      </c>
      <c r="F50" s="11">
        <v>3234</v>
      </c>
      <c r="G50" s="13" t="s">
        <v>4</v>
      </c>
    </row>
    <row r="51" spans="2:7" x14ac:dyDescent="0.25">
      <c r="B51" s="9" t="s">
        <v>64</v>
      </c>
      <c r="C51" s="11">
        <v>40531374434</v>
      </c>
      <c r="D51" s="11" t="s">
        <v>65</v>
      </c>
      <c r="E51" s="11">
        <v>93.4</v>
      </c>
      <c r="F51" s="11">
        <v>3234</v>
      </c>
      <c r="G51" s="13" t="s">
        <v>4</v>
      </c>
    </row>
    <row r="52" spans="2:7" x14ac:dyDescent="0.25">
      <c r="B52" s="9" t="s">
        <v>108</v>
      </c>
      <c r="C52" s="11">
        <v>33177302940</v>
      </c>
      <c r="D52" s="11" t="s">
        <v>73</v>
      </c>
      <c r="E52" s="11">
        <v>409</v>
      </c>
      <c r="F52" s="11">
        <v>3234</v>
      </c>
      <c r="G52" s="13" t="s">
        <v>4</v>
      </c>
    </row>
    <row r="53" spans="2:7" ht="15.75" thickBot="1" x14ac:dyDescent="0.3">
      <c r="B53" s="36"/>
      <c r="C53" s="37"/>
      <c r="D53" s="15" t="s">
        <v>19</v>
      </c>
      <c r="E53" s="28">
        <f>SUM(E45:E52)</f>
        <v>1651.59</v>
      </c>
      <c r="F53" s="15">
        <v>3234</v>
      </c>
      <c r="G53" s="29" t="s">
        <v>4</v>
      </c>
    </row>
    <row r="54" spans="2:7" x14ac:dyDescent="0.25">
      <c r="B54" s="6" t="s">
        <v>35</v>
      </c>
      <c r="C54" s="42">
        <v>54382731928</v>
      </c>
      <c r="D54" s="42" t="s">
        <v>33</v>
      </c>
      <c r="E54" s="42">
        <v>3653.72</v>
      </c>
      <c r="F54" s="42">
        <v>3235</v>
      </c>
      <c r="G54" s="12" t="s">
        <v>36</v>
      </c>
    </row>
    <row r="55" spans="2:7" ht="15.75" thickBot="1" x14ac:dyDescent="0.3">
      <c r="B55" s="59"/>
      <c r="C55" s="61"/>
      <c r="D55" s="15" t="s">
        <v>19</v>
      </c>
      <c r="E55" s="28">
        <f>E54</f>
        <v>3653.72</v>
      </c>
      <c r="F55" s="15">
        <v>3235</v>
      </c>
      <c r="G55" s="29" t="s">
        <v>29</v>
      </c>
    </row>
    <row r="56" spans="2:7" x14ac:dyDescent="0.25">
      <c r="B56" s="6" t="s">
        <v>32</v>
      </c>
      <c r="C56" s="42">
        <v>87500773013</v>
      </c>
      <c r="D56" s="42" t="s">
        <v>33</v>
      </c>
      <c r="E56" s="42">
        <v>3511.06</v>
      </c>
      <c r="F56" s="42">
        <v>3237</v>
      </c>
      <c r="G56" s="12" t="s">
        <v>34</v>
      </c>
    </row>
    <row r="57" spans="2:7" ht="15.75" thickBot="1" x14ac:dyDescent="0.3">
      <c r="B57" s="59"/>
      <c r="C57" s="61"/>
      <c r="D57" s="15" t="s">
        <v>19</v>
      </c>
      <c r="E57" s="28">
        <f>E56</f>
        <v>3511.06</v>
      </c>
      <c r="F57" s="15">
        <v>3237</v>
      </c>
      <c r="G57" s="29" t="s">
        <v>30</v>
      </c>
    </row>
    <row r="58" spans="2:7" x14ac:dyDescent="0.25">
      <c r="B58" s="6" t="s">
        <v>37</v>
      </c>
      <c r="C58" s="42">
        <v>85821130368</v>
      </c>
      <c r="D58" s="42" t="s">
        <v>38</v>
      </c>
      <c r="E58" s="42">
        <v>83.81</v>
      </c>
      <c r="F58" s="42">
        <v>3238</v>
      </c>
      <c r="G58" s="12" t="s">
        <v>5</v>
      </c>
    </row>
    <row r="59" spans="2:7" x14ac:dyDescent="0.25">
      <c r="B59" s="9" t="s">
        <v>41</v>
      </c>
      <c r="C59" s="11">
        <v>46118101286</v>
      </c>
      <c r="D59" s="11" t="s">
        <v>33</v>
      </c>
      <c r="E59" s="11">
        <v>149.31</v>
      </c>
      <c r="F59" s="11">
        <v>3238</v>
      </c>
      <c r="G59" s="13" t="s">
        <v>5</v>
      </c>
    </row>
    <row r="60" spans="2:7" x14ac:dyDescent="0.25">
      <c r="B60" s="9" t="s">
        <v>61</v>
      </c>
      <c r="C60" s="11">
        <v>14654537073</v>
      </c>
      <c r="D60" s="11" t="s">
        <v>38</v>
      </c>
      <c r="E60" s="11">
        <v>218.55</v>
      </c>
      <c r="F60" s="11">
        <v>3238</v>
      </c>
      <c r="G60" s="13" t="s">
        <v>5</v>
      </c>
    </row>
    <row r="61" spans="2:7" ht="15.75" thickBot="1" x14ac:dyDescent="0.3">
      <c r="B61" s="59"/>
      <c r="C61" s="61"/>
      <c r="D61" s="15" t="s">
        <v>19</v>
      </c>
      <c r="E61" s="28">
        <f>SUM(E58:E60)</f>
        <v>451.67</v>
      </c>
      <c r="F61" s="48">
        <v>3238</v>
      </c>
      <c r="G61" s="29" t="s">
        <v>5</v>
      </c>
    </row>
    <row r="62" spans="2:7" x14ac:dyDescent="0.25">
      <c r="B62" s="6" t="s">
        <v>43</v>
      </c>
      <c r="C62" s="42">
        <v>63041633582</v>
      </c>
      <c r="D62" s="42" t="s">
        <v>44</v>
      </c>
      <c r="E62" s="42">
        <v>61.39</v>
      </c>
      <c r="F62" s="42">
        <v>3239</v>
      </c>
      <c r="G62" s="12" t="s">
        <v>6</v>
      </c>
    </row>
    <row r="63" spans="2:7" x14ac:dyDescent="0.25">
      <c r="B63" s="9" t="s">
        <v>60</v>
      </c>
      <c r="C63" s="11">
        <v>33679708526</v>
      </c>
      <c r="D63" s="11" t="s">
        <v>38</v>
      </c>
      <c r="E63" s="11">
        <v>306.2</v>
      </c>
      <c r="F63" s="11">
        <v>3239</v>
      </c>
      <c r="G63" s="13" t="s">
        <v>6</v>
      </c>
    </row>
    <row r="64" spans="2:7" x14ac:dyDescent="0.25">
      <c r="B64" s="9" t="s">
        <v>99</v>
      </c>
      <c r="C64" s="11">
        <v>11454420695</v>
      </c>
      <c r="D64" s="11" t="s">
        <v>56</v>
      </c>
      <c r="E64" s="11">
        <v>1300</v>
      </c>
      <c r="F64" s="11">
        <v>3239</v>
      </c>
      <c r="G64" s="13" t="s">
        <v>6</v>
      </c>
    </row>
    <row r="65" spans="2:7" x14ac:dyDescent="0.25">
      <c r="B65" s="9" t="s">
        <v>66</v>
      </c>
      <c r="C65" s="11">
        <v>6779162480</v>
      </c>
      <c r="D65" s="11" t="s">
        <v>33</v>
      </c>
      <c r="E65" s="11">
        <v>2090</v>
      </c>
      <c r="F65" s="11">
        <v>3239</v>
      </c>
      <c r="G65" s="13" t="s">
        <v>6</v>
      </c>
    </row>
    <row r="66" spans="2:7" x14ac:dyDescent="0.25">
      <c r="B66" s="9" t="s">
        <v>115</v>
      </c>
      <c r="C66" s="11">
        <v>62574452269</v>
      </c>
      <c r="D66" s="11" t="s">
        <v>78</v>
      </c>
      <c r="E66" s="11">
        <v>348.75</v>
      </c>
      <c r="F66" s="11">
        <v>3239</v>
      </c>
      <c r="G66" s="13" t="s">
        <v>6</v>
      </c>
    </row>
    <row r="67" spans="2:7" ht="15.75" thickBot="1" x14ac:dyDescent="0.3">
      <c r="B67" s="59"/>
      <c r="C67" s="61"/>
      <c r="D67" s="15" t="s">
        <v>19</v>
      </c>
      <c r="E67" s="28">
        <f>SUM(E62:E66)</f>
        <v>4106.34</v>
      </c>
      <c r="F67" s="35">
        <v>3239</v>
      </c>
      <c r="G67" s="29" t="s">
        <v>6</v>
      </c>
    </row>
    <row r="68" spans="2:7" x14ac:dyDescent="0.25">
      <c r="B68" s="6" t="s">
        <v>109</v>
      </c>
      <c r="C68" s="42">
        <v>75665455333</v>
      </c>
      <c r="D68" s="42" t="s">
        <v>38</v>
      </c>
      <c r="E68" s="42">
        <v>1328.43</v>
      </c>
      <c r="F68" s="42">
        <v>3292</v>
      </c>
      <c r="G68" s="12" t="s">
        <v>93</v>
      </c>
    </row>
    <row r="69" spans="2:7" x14ac:dyDescent="0.25">
      <c r="B69" s="9" t="s">
        <v>92</v>
      </c>
      <c r="C69" s="11">
        <v>23759810849</v>
      </c>
      <c r="D69" s="11" t="s">
        <v>38</v>
      </c>
      <c r="E69" s="11">
        <v>824.92</v>
      </c>
      <c r="F69" s="11">
        <v>3292</v>
      </c>
      <c r="G69" s="13" t="s">
        <v>93</v>
      </c>
    </row>
    <row r="70" spans="2:7" ht="15.75" thickBot="1" x14ac:dyDescent="0.3">
      <c r="B70" s="36"/>
      <c r="C70" s="37"/>
      <c r="D70" s="15"/>
      <c r="E70" s="28">
        <f>SUM(E68:E69)</f>
        <v>2153.35</v>
      </c>
      <c r="F70" s="35">
        <v>3292</v>
      </c>
      <c r="G70" s="43" t="s">
        <v>93</v>
      </c>
    </row>
    <row r="71" spans="2:7" x14ac:dyDescent="0.25">
      <c r="B71" s="6" t="s">
        <v>113</v>
      </c>
      <c r="C71" s="42">
        <v>70903851035</v>
      </c>
      <c r="D71" s="42" t="s">
        <v>114</v>
      </c>
      <c r="E71" s="42">
        <v>173.35</v>
      </c>
      <c r="F71" s="42">
        <v>3299</v>
      </c>
      <c r="G71" s="12" t="s">
        <v>8</v>
      </c>
    </row>
    <row r="72" spans="2:7" ht="15.75" thickBot="1" x14ac:dyDescent="0.3">
      <c r="B72" s="62"/>
      <c r="C72" s="63"/>
      <c r="D72" s="16" t="s">
        <v>19</v>
      </c>
      <c r="E72" s="17">
        <f>E71</f>
        <v>173.35</v>
      </c>
      <c r="F72" s="49">
        <v>3299</v>
      </c>
      <c r="G72" s="22" t="s">
        <v>31</v>
      </c>
    </row>
    <row r="73" spans="2:7" x14ac:dyDescent="0.25">
      <c r="B73" s="6" t="s">
        <v>68</v>
      </c>
      <c r="C73" s="42">
        <v>23057039320</v>
      </c>
      <c r="D73" s="42" t="s">
        <v>33</v>
      </c>
      <c r="E73" s="42">
        <v>271.63</v>
      </c>
      <c r="F73" s="42">
        <v>3431</v>
      </c>
      <c r="G73" s="12" t="s">
        <v>9</v>
      </c>
    </row>
    <row r="74" spans="2:7" x14ac:dyDescent="0.25">
      <c r="B74" s="9" t="s">
        <v>110</v>
      </c>
      <c r="C74" s="11">
        <v>28495895537</v>
      </c>
      <c r="D74" s="11" t="s">
        <v>38</v>
      </c>
      <c r="E74" s="11">
        <v>63.78</v>
      </c>
      <c r="F74" s="11">
        <v>3431</v>
      </c>
      <c r="G74" s="13" t="s">
        <v>9</v>
      </c>
    </row>
    <row r="75" spans="2:7" ht="16.5" customHeight="1" x14ac:dyDescent="0.25">
      <c r="B75" s="9" t="s">
        <v>94</v>
      </c>
      <c r="C75" s="11">
        <v>85941596441</v>
      </c>
      <c r="D75" s="11" t="s">
        <v>51</v>
      </c>
      <c r="E75" s="11">
        <v>261.3</v>
      </c>
      <c r="F75" s="11">
        <v>3431</v>
      </c>
      <c r="G75" s="13" t="s">
        <v>9</v>
      </c>
    </row>
    <row r="76" spans="2:7" ht="15.75" thickBot="1" x14ac:dyDescent="0.3">
      <c r="B76" s="36"/>
      <c r="C76" s="37"/>
      <c r="D76" s="15" t="s">
        <v>19</v>
      </c>
      <c r="E76" s="28">
        <f>SUM(E73:E75)</f>
        <v>596.71</v>
      </c>
      <c r="F76" s="48">
        <v>3431</v>
      </c>
      <c r="G76" s="43" t="s">
        <v>9</v>
      </c>
    </row>
    <row r="77" spans="2:7" x14ac:dyDescent="0.25">
      <c r="B77" s="6" t="s">
        <v>88</v>
      </c>
      <c r="C77" s="42">
        <v>71412305441</v>
      </c>
      <c r="D77" s="42" t="s">
        <v>38</v>
      </c>
      <c r="E77" s="42">
        <v>180.46</v>
      </c>
      <c r="F77" s="42">
        <v>4241</v>
      </c>
      <c r="G77" s="12" t="s">
        <v>87</v>
      </c>
    </row>
    <row r="78" spans="2:7" ht="15.75" thickBot="1" x14ac:dyDescent="0.3">
      <c r="B78" s="36"/>
      <c r="C78" s="37"/>
      <c r="D78" s="15"/>
      <c r="E78" s="28">
        <f>E77</f>
        <v>180.46</v>
      </c>
      <c r="F78" s="48">
        <v>4241</v>
      </c>
      <c r="G78" s="43" t="s">
        <v>87</v>
      </c>
    </row>
    <row r="79" spans="2:7" ht="15.75" thickBot="1" x14ac:dyDescent="0.3">
      <c r="B79" s="50"/>
      <c r="C79" s="51"/>
      <c r="D79" s="23" t="s">
        <v>19</v>
      </c>
      <c r="E79" s="56">
        <f>E78+E76+E72+E70+E67+E61+E57+E55+E53+E44+E40+E36+E31+E29+E26+E23+E20+E13+E7</f>
        <v>31094.87</v>
      </c>
      <c r="F79" s="56"/>
      <c r="G79" s="52"/>
    </row>
    <row r="80" spans="2:7" x14ac:dyDescent="0.25">
      <c r="B80" s="6" t="s">
        <v>20</v>
      </c>
      <c r="C80" s="7"/>
      <c r="D80" s="7"/>
      <c r="E80" s="42">
        <v>21705.83</v>
      </c>
      <c r="F80" s="7">
        <v>3111</v>
      </c>
      <c r="G80" s="12" t="s">
        <v>21</v>
      </c>
    </row>
    <row r="81" spans="2:7" x14ac:dyDescent="0.25">
      <c r="B81" s="9" t="s">
        <v>20</v>
      </c>
      <c r="C81" s="10"/>
      <c r="D81" s="10"/>
      <c r="E81" s="11">
        <v>6048.65</v>
      </c>
      <c r="F81" s="10">
        <v>3113</v>
      </c>
      <c r="G81" s="13" t="s">
        <v>22</v>
      </c>
    </row>
    <row r="82" spans="2:7" x14ac:dyDescent="0.25">
      <c r="B82" s="9" t="s">
        <v>20</v>
      </c>
      <c r="C82" s="10"/>
      <c r="D82" s="10"/>
      <c r="E82" s="11"/>
      <c r="F82" s="10">
        <v>3121</v>
      </c>
      <c r="G82" s="13" t="s">
        <v>79</v>
      </c>
    </row>
    <row r="83" spans="2:7" x14ac:dyDescent="0.25">
      <c r="B83" s="9" t="s">
        <v>20</v>
      </c>
      <c r="C83" s="10"/>
      <c r="D83" s="10"/>
      <c r="E83" s="11">
        <v>4523.6400000000003</v>
      </c>
      <c r="F83" s="10">
        <v>3132</v>
      </c>
      <c r="G83" s="13" t="s">
        <v>23</v>
      </c>
    </row>
    <row r="84" spans="2:7" x14ac:dyDescent="0.25">
      <c r="B84" s="9" t="s">
        <v>20</v>
      </c>
      <c r="C84" s="10"/>
      <c r="D84" s="10"/>
      <c r="E84" s="11">
        <v>2338.44</v>
      </c>
      <c r="F84" s="10">
        <v>3211</v>
      </c>
      <c r="G84" s="13" t="s">
        <v>10</v>
      </c>
    </row>
    <row r="85" spans="2:7" x14ac:dyDescent="0.25">
      <c r="B85" s="9" t="s">
        <v>20</v>
      </c>
      <c r="C85" s="10"/>
      <c r="D85" s="10"/>
      <c r="E85" s="11">
        <v>12.18</v>
      </c>
      <c r="F85" s="10">
        <v>3212</v>
      </c>
      <c r="G85" s="13" t="s">
        <v>80</v>
      </c>
    </row>
    <row r="86" spans="2:7" x14ac:dyDescent="0.25">
      <c r="B86" s="9" t="s">
        <v>20</v>
      </c>
      <c r="C86" s="10"/>
      <c r="D86" s="10"/>
      <c r="E86" s="11">
        <v>1098.4000000000001</v>
      </c>
      <c r="F86" s="10">
        <v>3213</v>
      </c>
      <c r="G86" s="13" t="s">
        <v>12</v>
      </c>
    </row>
    <row r="87" spans="2:7" x14ac:dyDescent="0.25">
      <c r="B87" s="9" t="s">
        <v>20</v>
      </c>
      <c r="C87" s="10"/>
      <c r="D87" s="10"/>
      <c r="E87" s="11">
        <v>6536.41</v>
      </c>
      <c r="F87" s="10">
        <v>3237</v>
      </c>
      <c r="G87" s="13" t="s">
        <v>30</v>
      </c>
    </row>
    <row r="88" spans="2:7" x14ac:dyDescent="0.25">
      <c r="B88" s="9" t="s">
        <v>20</v>
      </c>
      <c r="C88" s="10"/>
      <c r="D88" s="10"/>
      <c r="E88" s="11">
        <v>1419.03</v>
      </c>
      <c r="F88" s="10">
        <v>3291</v>
      </c>
      <c r="G88" s="13" t="s">
        <v>81</v>
      </c>
    </row>
    <row r="89" spans="2:7" ht="15.75" thickBot="1" x14ac:dyDescent="0.3">
      <c r="B89" s="24" t="s">
        <v>20</v>
      </c>
      <c r="C89" s="8"/>
      <c r="D89" s="8"/>
      <c r="E89" s="25">
        <v>388</v>
      </c>
      <c r="F89" s="53">
        <v>3295</v>
      </c>
      <c r="G89" s="14" t="s">
        <v>24</v>
      </c>
    </row>
    <row r="90" spans="2:7" ht="15.75" thickBot="1" x14ac:dyDescent="0.3">
      <c r="B90" s="5"/>
      <c r="C90" s="5"/>
      <c r="D90" s="20" t="s">
        <v>18</v>
      </c>
      <c r="E90" s="57">
        <f>SUM(E80:E89)</f>
        <v>44070.58</v>
      </c>
      <c r="F90" s="58"/>
    </row>
    <row r="91" spans="2:7" x14ac:dyDescent="0.25">
      <c r="B91" s="5"/>
      <c r="C91" s="5"/>
      <c r="D91" s="5"/>
      <c r="E91" s="19"/>
      <c r="F91"/>
    </row>
    <row r="92" spans="2:7" ht="15.75" thickBot="1" x14ac:dyDescent="0.3">
      <c r="C92"/>
      <c r="D92"/>
      <c r="E92" s="4"/>
      <c r="F92"/>
    </row>
    <row r="93" spans="2:7" ht="15.75" thickBot="1" x14ac:dyDescent="0.3">
      <c r="C93"/>
      <c r="D93" s="26" t="s">
        <v>75</v>
      </c>
      <c r="E93" s="27">
        <f>E79+E90</f>
        <v>75165.45</v>
      </c>
      <c r="F93"/>
    </row>
    <row r="94" spans="2:7" x14ac:dyDescent="0.25">
      <c r="C94"/>
      <c r="D94"/>
      <c r="E94" s="4"/>
      <c r="F94"/>
    </row>
    <row r="95" spans="2:7" x14ac:dyDescent="0.25">
      <c r="C95"/>
      <c r="D95"/>
      <c r="E95" s="4"/>
      <c r="F95"/>
    </row>
    <row r="96" spans="2:7" x14ac:dyDescent="0.25">
      <c r="C96"/>
      <c r="D96"/>
      <c r="E96" s="4"/>
      <c r="F96"/>
    </row>
    <row r="97" spans="3:6" x14ac:dyDescent="0.25">
      <c r="C97"/>
      <c r="D97"/>
      <c r="E97" s="4"/>
      <c r="F97"/>
    </row>
    <row r="98" spans="3:6" x14ac:dyDescent="0.25">
      <c r="C98"/>
      <c r="D98"/>
      <c r="E98" s="4"/>
      <c r="F98"/>
    </row>
    <row r="99" spans="3:6" x14ac:dyDescent="0.25">
      <c r="C99"/>
      <c r="D99"/>
      <c r="E99" s="4"/>
      <c r="F99"/>
    </row>
    <row r="100" spans="3:6" x14ac:dyDescent="0.25">
      <c r="C100"/>
      <c r="D100"/>
      <c r="E100" s="4"/>
      <c r="F100"/>
    </row>
    <row r="101" spans="3:6" x14ac:dyDescent="0.25">
      <c r="C101"/>
      <c r="D101"/>
      <c r="E101" s="4"/>
      <c r="F101"/>
    </row>
    <row r="102" spans="3:6" x14ac:dyDescent="0.25">
      <c r="C102"/>
      <c r="D102"/>
      <c r="E102" s="4"/>
      <c r="F102"/>
    </row>
    <row r="103" spans="3:6" x14ac:dyDescent="0.25">
      <c r="C103"/>
      <c r="D103"/>
      <c r="E103" s="4"/>
      <c r="F103"/>
    </row>
    <row r="104" spans="3:6" x14ac:dyDescent="0.25">
      <c r="C104"/>
      <c r="D104"/>
      <c r="E104" s="4"/>
      <c r="F104"/>
    </row>
    <row r="105" spans="3:6" x14ac:dyDescent="0.25">
      <c r="C105"/>
      <c r="D105"/>
      <c r="E105" s="4"/>
      <c r="F105"/>
    </row>
    <row r="106" spans="3:6" x14ac:dyDescent="0.25">
      <c r="C106"/>
      <c r="D106"/>
      <c r="E106" s="4"/>
      <c r="F106"/>
    </row>
    <row r="107" spans="3:6" x14ac:dyDescent="0.25">
      <c r="C107"/>
      <c r="D107"/>
      <c r="E107" s="4"/>
    </row>
    <row r="108" spans="3:6" x14ac:dyDescent="0.25">
      <c r="C108"/>
      <c r="D108"/>
      <c r="E108" s="4"/>
    </row>
    <row r="109" spans="3:6" x14ac:dyDescent="0.25">
      <c r="C109"/>
      <c r="D109"/>
      <c r="E109" s="4"/>
    </row>
    <row r="110" spans="3:6" x14ac:dyDescent="0.25">
      <c r="C110"/>
      <c r="D110"/>
      <c r="E110" s="4"/>
    </row>
    <row r="111" spans="3:6" x14ac:dyDescent="0.25">
      <c r="C111"/>
      <c r="D111"/>
      <c r="E111" s="4"/>
    </row>
    <row r="112" spans="3:6" x14ac:dyDescent="0.25">
      <c r="C112"/>
      <c r="D112"/>
      <c r="E112" s="4"/>
    </row>
    <row r="113" spans="3:5" x14ac:dyDescent="0.25">
      <c r="C113"/>
      <c r="D113"/>
      <c r="E113" s="4"/>
    </row>
    <row r="114" spans="3:5" x14ac:dyDescent="0.25">
      <c r="C114"/>
      <c r="D114"/>
      <c r="E114" s="4"/>
    </row>
    <row r="115" spans="3:5" x14ac:dyDescent="0.25">
      <c r="C115"/>
      <c r="D115"/>
      <c r="E115" s="4"/>
    </row>
    <row r="116" spans="3:5" x14ac:dyDescent="0.25">
      <c r="C116"/>
      <c r="D116"/>
      <c r="E116" s="4"/>
    </row>
    <row r="117" spans="3:5" x14ac:dyDescent="0.25">
      <c r="C117"/>
      <c r="D117"/>
      <c r="E117" s="4"/>
    </row>
    <row r="118" spans="3:5" x14ac:dyDescent="0.25">
      <c r="C118"/>
      <c r="D118"/>
      <c r="E118" s="4"/>
    </row>
    <row r="119" spans="3:5" x14ac:dyDescent="0.25">
      <c r="C119"/>
      <c r="D119"/>
      <c r="E119" s="4"/>
    </row>
    <row r="120" spans="3:5" x14ac:dyDescent="0.25">
      <c r="C120"/>
      <c r="D120"/>
      <c r="E120" s="4"/>
    </row>
    <row r="121" spans="3:5" x14ac:dyDescent="0.25">
      <c r="C121"/>
      <c r="D121"/>
      <c r="E121" s="4"/>
    </row>
    <row r="122" spans="3:5" x14ac:dyDescent="0.25">
      <c r="C122"/>
      <c r="D122"/>
      <c r="E122" s="4"/>
    </row>
    <row r="123" spans="3:5" x14ac:dyDescent="0.25">
      <c r="C123"/>
      <c r="D123"/>
      <c r="E123" s="4"/>
    </row>
    <row r="124" spans="3:5" x14ac:dyDescent="0.25">
      <c r="C124"/>
      <c r="D124"/>
      <c r="E124" s="4"/>
    </row>
    <row r="125" spans="3:5" x14ac:dyDescent="0.25">
      <c r="C125"/>
      <c r="D125"/>
      <c r="E125" s="4"/>
    </row>
    <row r="126" spans="3:5" x14ac:dyDescent="0.25">
      <c r="C126"/>
      <c r="D126"/>
      <c r="E126" s="4"/>
    </row>
    <row r="127" spans="3:5" x14ac:dyDescent="0.25">
      <c r="C127"/>
      <c r="D127"/>
      <c r="E127" s="4"/>
    </row>
    <row r="128" spans="3:5" x14ac:dyDescent="0.25">
      <c r="C128"/>
      <c r="D128"/>
      <c r="E128" s="4"/>
    </row>
    <row r="129" spans="3:5" x14ac:dyDescent="0.25">
      <c r="C129"/>
      <c r="D129"/>
      <c r="E129" s="4"/>
    </row>
    <row r="130" spans="3:5" x14ac:dyDescent="0.25">
      <c r="C130"/>
      <c r="D130"/>
      <c r="E130" s="4"/>
    </row>
    <row r="131" spans="3:5" x14ac:dyDescent="0.25">
      <c r="C131"/>
      <c r="D131"/>
      <c r="E131" s="4"/>
    </row>
    <row r="132" spans="3:5" x14ac:dyDescent="0.25">
      <c r="C132"/>
      <c r="D132"/>
      <c r="E132" s="4"/>
    </row>
    <row r="133" spans="3:5" x14ac:dyDescent="0.25">
      <c r="C133"/>
      <c r="D133"/>
      <c r="E133" s="4"/>
    </row>
    <row r="134" spans="3:5" x14ac:dyDescent="0.25">
      <c r="C134"/>
      <c r="D134"/>
      <c r="E134" s="4"/>
    </row>
    <row r="135" spans="3:5" x14ac:dyDescent="0.25">
      <c r="C135"/>
      <c r="D135"/>
      <c r="E135" s="4"/>
    </row>
    <row r="136" spans="3:5" x14ac:dyDescent="0.25">
      <c r="D136"/>
      <c r="E136" s="4"/>
    </row>
    <row r="137" spans="3:5" x14ac:dyDescent="0.25">
      <c r="D137"/>
      <c r="E137" s="4"/>
    </row>
    <row r="138" spans="3:5" x14ac:dyDescent="0.25">
      <c r="D138"/>
      <c r="E138" s="4"/>
    </row>
    <row r="139" spans="3:5" x14ac:dyDescent="0.25">
      <c r="E139" s="4"/>
    </row>
    <row r="140" spans="3:5" x14ac:dyDescent="0.25">
      <c r="E140" s="4"/>
    </row>
    <row r="141" spans="3:5" x14ac:dyDescent="0.25">
      <c r="E141" s="4"/>
    </row>
    <row r="142" spans="3:5" x14ac:dyDescent="0.25">
      <c r="E142" s="4"/>
    </row>
    <row r="143" spans="3:5" x14ac:dyDescent="0.25">
      <c r="E143" s="4"/>
    </row>
    <row r="144" spans="3:5" x14ac:dyDescent="0.25">
      <c r="E144" s="4"/>
    </row>
    <row r="145" spans="5:5" x14ac:dyDescent="0.25">
      <c r="E145" s="4"/>
    </row>
    <row r="146" spans="5:5" x14ac:dyDescent="0.25">
      <c r="E146" s="4"/>
    </row>
    <row r="147" spans="5:5" x14ac:dyDescent="0.25">
      <c r="E147" s="4"/>
    </row>
    <row r="148" spans="5:5" x14ac:dyDescent="0.25">
      <c r="E148" s="4"/>
    </row>
    <row r="149" spans="5:5" x14ac:dyDescent="0.25">
      <c r="E149" s="4"/>
    </row>
    <row r="150" spans="5:5" x14ac:dyDescent="0.25">
      <c r="E150" s="4"/>
    </row>
  </sheetData>
  <mergeCells count="15">
    <mergeCell ref="B7:C7"/>
    <mergeCell ref="B20:C20"/>
    <mergeCell ref="E79:F79"/>
    <mergeCell ref="E90:F90"/>
    <mergeCell ref="B13:C13"/>
    <mergeCell ref="B23:C23"/>
    <mergeCell ref="B26:C26"/>
    <mergeCell ref="B29:C29"/>
    <mergeCell ref="B36:C36"/>
    <mergeCell ref="B44:C44"/>
    <mergeCell ref="B55:C55"/>
    <mergeCell ref="B57:C57"/>
    <mergeCell ref="B61:C61"/>
    <mergeCell ref="B67:C67"/>
    <mergeCell ref="B72:C72"/>
  </mergeCells>
  <pageMargins left="0.7" right="0.7" top="0.75" bottom="0.75" header="0.3" footer="0.3"/>
  <pageSetup paperSize="9" scale="78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Računovdostvo 1</dc:creator>
  <cp:lastModifiedBy>Računovodstvo</cp:lastModifiedBy>
  <cp:lastPrinted>2025-03-20T13:30:29Z</cp:lastPrinted>
  <dcterms:created xsi:type="dcterms:W3CDTF">2024-05-20T07:38:41Z</dcterms:created>
  <dcterms:modified xsi:type="dcterms:W3CDTF">2025-12-18T15:10:44Z</dcterms:modified>
</cp:coreProperties>
</file>