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dostvo 1\Desktop\JAVNE OBJAVE\2025\"/>
    </mc:Choice>
  </mc:AlternateContent>
  <xr:revisionPtr revIDLastSave="0" documentId="13_ncr:1_{45204FCB-E683-408A-B9CD-06705BB50A4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UJAN 2025" sheetId="1" r:id="rId1"/>
  </sheets>
  <calcPr calcId="179021"/>
</workbook>
</file>

<file path=xl/calcChain.xml><?xml version="1.0" encoding="utf-8"?>
<calcChain xmlns="http://schemas.openxmlformats.org/spreadsheetml/2006/main">
  <c r="E65" i="1" l="1"/>
  <c r="E61" i="1"/>
  <c r="E69" i="1"/>
  <c r="E43" i="1"/>
  <c r="E50" i="1"/>
  <c r="E67" i="1" l="1"/>
  <c r="E54" i="1"/>
  <c r="E27" i="1"/>
  <c r="E25" i="1"/>
  <c r="E18" i="1"/>
  <c r="E6" i="1" l="1"/>
  <c r="E8" i="1"/>
  <c r="E32" i="1"/>
  <c r="E34" i="1"/>
  <c r="E46" i="1"/>
  <c r="E63" i="1"/>
  <c r="E21" i="1" l="1"/>
  <c r="E70" i="1" s="1"/>
  <c r="E83" i="1" l="1"/>
  <c r="E86" i="1" s="1"/>
</calcChain>
</file>

<file path=xl/sharedStrings.xml><?xml version="1.0" encoding="utf-8"?>
<sst xmlns="http://schemas.openxmlformats.org/spreadsheetml/2006/main" count="211" uniqueCount="106">
  <si>
    <t>NAZIV PRIMATELJA</t>
  </si>
  <si>
    <t>OIB PRIMATELJA</t>
  </si>
  <si>
    <t>IZNOS</t>
  </si>
  <si>
    <t>KONTO</t>
  </si>
  <si>
    <t>Komunalne usluge</t>
  </si>
  <si>
    <t>Računalne usluge</t>
  </si>
  <si>
    <t>Ostale usluge</t>
  </si>
  <si>
    <t>Energija</t>
  </si>
  <si>
    <t>Reprezentacija</t>
  </si>
  <si>
    <t>Ostali nespo.rash.poslovanja</t>
  </si>
  <si>
    <t>Banka.uslu.i uslu.pla.prometa</t>
  </si>
  <si>
    <t>Službena putovanja</t>
  </si>
  <si>
    <t>Sitan inventar i auto gume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</si>
  <si>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</si>
  <si>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</si>
  <si>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</si>
  <si>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</si>
  <si>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</si>
  <si>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</si>
  <si>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</si>
  <si>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</si>
  <si>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</si>
  <si>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</si>
  <si>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</si>
  <si>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</si>
  <si>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Pristojbe i naknade</t>
  </si>
  <si>
    <t>Naknade građanima i kućanstvima u novcu</t>
  </si>
  <si>
    <t>Uredski materijal i ostali materijalni rashodi</t>
  </si>
  <si>
    <t>Materijal i dijelovi za tekuće i investicijko održavanje</t>
  </si>
  <si>
    <t>Usluge telefona,pošte i prijevoza</t>
  </si>
  <si>
    <t>Usluge promidžbe i informiranja</t>
  </si>
  <si>
    <t>Zakupnine i najamnine</t>
  </si>
  <si>
    <t>Intelektualne i osobne usluge</t>
  </si>
  <si>
    <t>Ostali nespomenuti rashodi poslovanja</t>
  </si>
  <si>
    <t>STUDENTSKI CENTAR RIJEKA</t>
  </si>
  <si>
    <t>RIJEKA</t>
  </si>
  <si>
    <t>Intelektu.i osobne usluge</t>
  </si>
  <si>
    <t>GRAD RIJEKA</t>
  </si>
  <si>
    <t>Zakupn.i najamnine</t>
  </si>
  <si>
    <t>FINA</t>
  </si>
  <si>
    <t>ZAGREB</t>
  </si>
  <si>
    <t>NARODNE NOVINE</t>
  </si>
  <si>
    <t>Uslu.promidžbe i informiranja</t>
  </si>
  <si>
    <t>NETCOM</t>
  </si>
  <si>
    <t>VODOVOD I KANALIZACIJA</t>
  </si>
  <si>
    <t>SIGURNOST</t>
  </si>
  <si>
    <t>LABIN</t>
  </si>
  <si>
    <t>HP-HRVATSKA POŠTA RIJEKA</t>
  </si>
  <si>
    <t>Uslu.tele,pošte i prijevoza</t>
  </si>
  <si>
    <t>HEP OPSKRBA</t>
  </si>
  <si>
    <t>KD ČISTOĆA d.o.o.</t>
  </si>
  <si>
    <t>ENERGO</t>
  </si>
  <si>
    <t>A1 HRVATSKA D.O.O.</t>
  </si>
  <si>
    <t>Zagreb</t>
  </si>
  <si>
    <t>HRVATSKI TELEKOM</t>
  </si>
  <si>
    <t>Ure.mater.i osta.mate.rashodi</t>
  </si>
  <si>
    <t>ISTARSKI VODOVOD</t>
  </si>
  <si>
    <t>BUZET</t>
  </si>
  <si>
    <t>PAZIN</t>
  </si>
  <si>
    <t>GRAD PAZIN-odjel za gospod.,finan.i prora~un</t>
  </si>
  <si>
    <t>USLUGA D.O.O.-PAZIN</t>
  </si>
  <si>
    <t>Materi.i dije.za teku.i inve.održavanje</t>
  </si>
  <si>
    <t>AGENCIJA ZA KOMER.DJELATNOST D.O.O.</t>
  </si>
  <si>
    <t>SECURITAS HRVATSKA</t>
  </si>
  <si>
    <t>UNIBIS</t>
  </si>
  <si>
    <t>PEVEX D.D.</t>
  </si>
  <si>
    <t>SESVETE</t>
  </si>
  <si>
    <t>H2O</t>
  </si>
  <si>
    <t>KLANA</t>
  </si>
  <si>
    <t>BELVEDER d.o.o.</t>
  </si>
  <si>
    <t>BIROOPREMA d.o.o.</t>
  </si>
  <si>
    <t>ERSTE BANKA</t>
  </si>
  <si>
    <t>BEST IN PARKING</t>
  </si>
  <si>
    <t>M.B. SEMINAR d.o.o.</t>
  </si>
  <si>
    <t>KONZUM plus</t>
  </si>
  <si>
    <t>ACHILLEA d.o.o.</t>
  </si>
  <si>
    <t>Osijek</t>
  </si>
  <si>
    <t>TELEMACH HRVATSKA D.O.O.</t>
  </si>
  <si>
    <t>POREČ</t>
  </si>
  <si>
    <t>PROMO VERSE</t>
  </si>
  <si>
    <t>SVEUKUPNO</t>
  </si>
  <si>
    <t>09/ 2025</t>
  </si>
  <si>
    <t>SŠ MATE BALOTE POREČ</t>
  </si>
  <si>
    <t>VINDIJA</t>
  </si>
  <si>
    <t>VARAŽDIN</t>
  </si>
  <si>
    <t>HNK IVANA PL. ZAJCA</t>
  </si>
  <si>
    <t>CHIPOTEKA,Z-el</t>
  </si>
  <si>
    <t>CHAMANGO</t>
  </si>
  <si>
    <t>T.O.CICIBELA VL.BRANKO SUBOTIĆ</t>
  </si>
  <si>
    <t>ROVINJ</t>
  </si>
  <si>
    <t>DEM D.O.O.</t>
  </si>
  <si>
    <t>KASTAV</t>
  </si>
  <si>
    <t>CVJEĆARSKI OBRT JONA</t>
  </si>
  <si>
    <t>DIMNJAČAR d.o.o.</t>
  </si>
  <si>
    <t>M.M.M. d.o.o.</t>
  </si>
  <si>
    <t>Enter - obrt za usluge, vl. Aleksandar Đaković</t>
  </si>
  <si>
    <t>Rijeka</t>
  </si>
  <si>
    <t>Prima laundary services d.o.o.</t>
  </si>
  <si>
    <t>PINEL KRK D.O.O.</t>
  </si>
  <si>
    <t>Kaštelir</t>
  </si>
  <si>
    <t>INTEGRA D.O.O.</t>
  </si>
  <si>
    <t>STORM COMPUTERS D.O.O.</t>
  </si>
  <si>
    <t>Ostala prava</t>
  </si>
  <si>
    <t>Ostali rash. Za zaposlene</t>
  </si>
  <si>
    <t>Naknad. za prijev.za rad na terenu i odvojeni život</t>
  </si>
  <si>
    <t>Naknade za rad predstavničkih i izvršnih tjela.povjer..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</si>
</sst>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0" fontId="0" fillId="33" borderId="0" xfId="0" applyFill="1" applyBorder="1"/>
    <xf numFmtId="4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23" xfId="0" applyBorder="1"/>
    <xf numFmtId="0" fontId="0" fillId="0" borderId="28" xfId="0" applyBorder="1"/>
    <xf numFmtId="0" fontId="0" fillId="0" borderId="14" xfId="0" applyBorder="1"/>
    <xf numFmtId="0" fontId="0" fillId="0" borderId="27" xfId="0" applyBorder="1"/>
    <xf numFmtId="0" fontId="0" fillId="0" borderId="26" xfId="0" applyBorder="1"/>
    <xf numFmtId="0" fontId="16" fillId="33" borderId="11" xfId="0" applyFont="1" applyFill="1" applyBorder="1"/>
    <xf numFmtId="0" fontId="16" fillId="33" borderId="0" xfId="0" applyFont="1" applyFill="1" applyBorder="1" applyAlignment="1">
      <alignment wrapText="1"/>
    </xf>
    <xf numFmtId="0" fontId="0" fillId="33" borderId="16" xfId="0" applyFill="1" applyBorder="1" applyAlignment="1">
      <alignment wrapText="1"/>
    </xf>
    <xf numFmtId="4" fontId="16" fillId="33" borderId="0" xfId="0" applyNumberFormat="1" applyFont="1" applyFill="1" applyBorder="1"/>
    <xf numFmtId="0" fontId="16" fillId="33" borderId="21" xfId="0" applyFont="1" applyFill="1" applyBorder="1"/>
    <xf numFmtId="4" fontId="16" fillId="33" borderId="21" xfId="0" applyNumberFormat="1" applyFont="1" applyFill="1" applyBorder="1"/>
    <xf numFmtId="0" fontId="16" fillId="33" borderId="19" xfId="0" applyFont="1" applyFill="1" applyBorder="1"/>
    <xf numFmtId="4" fontId="0" fillId="0" borderId="0" xfId="0" applyNumberFormat="1" applyFill="1" applyAlignment="1">
      <alignment horizontal="center" vertical="center"/>
    </xf>
    <xf numFmtId="4" fontId="0" fillId="33" borderId="0" xfId="0" applyNumberFormat="1" applyFill="1" applyBorder="1"/>
    <xf numFmtId="0" fontId="16" fillId="0" borderId="24" xfId="0" applyFont="1" applyBorder="1"/>
    <xf numFmtId="0" fontId="0" fillId="0" borderId="0" xfId="0" applyBorder="1" applyAlignment="1">
      <alignment horizontal="center" vertical="center"/>
    </xf>
    <xf numFmtId="0" fontId="16" fillId="0" borderId="31" xfId="0" applyFont="1" applyBorder="1"/>
    <xf numFmtId="49" fontId="18" fillId="0" borderId="0" xfId="0" applyNumberFormat="1" applyFont="1" applyFill="1" applyAlignment="1">
      <alignment horizontal="center" vertical="center"/>
    </xf>
    <xf numFmtId="0" fontId="16" fillId="0" borderId="29" xfId="0" applyFont="1" applyBorder="1"/>
    <xf numFmtId="0" fontId="16" fillId="33" borderId="29" xfId="0" applyFont="1" applyFill="1" applyBorder="1"/>
    <xf numFmtId="0" fontId="16" fillId="33" borderId="30" xfId="0" applyFont="1" applyFill="1" applyBorder="1"/>
    <xf numFmtId="0" fontId="16" fillId="0" borderId="21" xfId="0" applyFont="1" applyBorder="1"/>
    <xf numFmtId="0" fontId="16" fillId="33" borderId="15" xfId="0" applyFont="1" applyFill="1" applyBorder="1"/>
    <xf numFmtId="4" fontId="16" fillId="33" borderId="15" xfId="0" applyNumberFormat="1" applyFont="1" applyFill="1" applyBorder="1"/>
    <xf numFmtId="0" fontId="16" fillId="0" borderId="26" xfId="0" applyFont="1" applyBorder="1"/>
    <xf numFmtId="0" fontId="0" fillId="33" borderId="20" xfId="0" applyFill="1" applyBorder="1"/>
    <xf numFmtId="0" fontId="0" fillId="33" borderId="21" xfId="0" applyFill="1" applyBorder="1"/>
    <xf numFmtId="0" fontId="0" fillId="0" borderId="10" xfId="0" applyBorder="1"/>
    <xf numFmtId="0" fontId="0" fillId="0" borderId="11" xfId="0" applyBorder="1"/>
    <xf numFmtId="0" fontId="16" fillId="0" borderId="25" xfId="0" applyFont="1" applyBorder="1"/>
    <xf numFmtId="4" fontId="16" fillId="0" borderId="17" xfId="0" applyNumberFormat="1" applyFont="1" applyBorder="1" applyAlignment="1">
      <alignment horizontal="left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4" fontId="16" fillId="33" borderId="18" xfId="0" applyNumberFormat="1" applyFont="1" applyFill="1" applyBorder="1" applyAlignment="1">
      <alignment horizontal="left" vertical="top"/>
    </xf>
    <xf numFmtId="4" fontId="16" fillId="33" borderId="12" xfId="0" applyNumberFormat="1" applyFont="1" applyFill="1" applyBorder="1" applyAlignment="1">
      <alignment horizontal="left" vertical="top"/>
    </xf>
    <xf numFmtId="164" fontId="16" fillId="33" borderId="18" xfId="0" applyNumberFormat="1" applyFont="1" applyFill="1" applyBorder="1" applyAlignment="1">
      <alignment horizontal="left" vertical="top"/>
    </xf>
    <xf numFmtId="164" fontId="16" fillId="33" borderId="12" xfId="0" applyNumberFormat="1" applyFont="1" applyFill="1" applyBorder="1" applyAlignment="1">
      <alignment horizontal="left" vertical="top"/>
    </xf>
    <xf numFmtId="0" fontId="0" fillId="33" borderId="20" xfId="0" applyFill="1" applyBorder="1"/>
    <xf numFmtId="0" fontId="0" fillId="33" borderId="21" xfId="0" applyFill="1" applyBorder="1"/>
    <xf numFmtId="0" fontId="0" fillId="0" borderId="32" xfId="0" applyBorder="1"/>
    <xf numFmtId="0" fontId="0" fillId="0" borderId="24" xfId="0" applyBorder="1"/>
    <xf numFmtId="4" fontId="16" fillId="33" borderId="11" xfId="0" applyNumberFormat="1" applyFont="1" applyFill="1" applyBorder="1"/>
    <xf numFmtId="0" fontId="16" fillId="33" borderId="26" xfId="0" applyFont="1" applyFill="1" applyBorder="1"/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0" fillId="33" borderId="20" xfId="0" applyFill="1" applyBorder="1" applyAlignment="1"/>
    <xf numFmtId="0" fontId="0" fillId="0" borderId="21" xfId="0" applyBorder="1" applyAlignment="1"/>
    <xf numFmtId="0" fontId="0" fillId="33" borderId="10" xfId="0" applyFill="1" applyBorder="1"/>
    <xf numFmtId="0" fontId="0" fillId="33" borderId="11" xfId="0" applyFill="1" applyBorder="1"/>
    <xf numFmtId="0" fontId="16" fillId="0" borderId="11" xfId="0" applyFont="1" applyBorder="1" applyAlignment="1">
      <alignment horizontal="right" vertical="center"/>
    </xf>
    <xf numFmtId="4" fontId="0" fillId="33" borderId="10" xfId="0" applyNumberFormat="1" applyFill="1" applyBorder="1"/>
    <xf numFmtId="4" fontId="0" fillId="33" borderId="11" xfId="0" applyNumberFormat="1" applyFill="1" applyBorder="1"/>
    <xf numFmtId="0" fontId="0" fillId="0" borderId="23" xfId="0" applyBorder="1" applyAlignment="1">
      <alignment horizontal="center"/>
    </xf>
    <xf numFmtId="0" fontId="0" fillId="0" borderId="27" xfId="0" applyFill="1" applyBorder="1"/>
    <xf numFmtId="0" fontId="0" fillId="33" borderId="36" xfId="0" applyFill="1" applyBorder="1"/>
    <xf numFmtId="0" fontId="0" fillId="33" borderId="15" xfId="0" applyFill="1" applyBorder="1"/>
    <xf numFmtId="0" fontId="16" fillId="0" borderId="15" xfId="0" applyFont="1" applyBorder="1" applyAlignment="1">
      <alignment horizontal="right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43"/>
  <sheetViews>
    <sheetView tabSelected="1" topLeftCell="A67" zoomScaleNormal="100" workbookViewId="0">
      <selection activeCell="K58" sqref="K58"/>
    </sheetView>
  </sheetViews>
  <sheetFormatPr defaultRowHeight="15" x14ac:dyDescent="0.25"/>
  <cols>
    <col min="1" max="1" width="4.28515625" style="2" customWidth="1"/>
    <col min="2" max="2" width="46.140625" style="2" customWidth="1"/>
    <col min="3" max="3" width="22.28515625" style="4" customWidth="1"/>
    <col min="4" max="4" width="16.5703125" style="4" customWidth="1"/>
    <col min="5" max="5" width="12.28515625" style="31" customWidth="1"/>
    <col min="6" max="6" width="9.140625" style="4"/>
    <col min="7" max="7" width="48.85546875" style="2" customWidth="1"/>
    <col min="8" max="8" width="20.28515625" style="2" customWidth="1"/>
    <col min="9" max="9" width="9.140625" style="2"/>
    <col min="10" max="10" width="14.28515625" style="2" customWidth="1"/>
    <col min="11" max="16384" width="9.140625" style="2"/>
  </cols>
  <sheetData>
    <row r="1" spans="1:13" ht="22.5" customHeight="1" x14ac:dyDescent="0.25">
      <c r="A1" s="2" t="s">
        <v>14</v>
      </c>
      <c r="B1" s="3"/>
    </row>
    <row r="2" spans="1:13" ht="18.75" customHeight="1" x14ac:dyDescent="0.25">
      <c r="A2" s="2" t="s">
        <v>15</v>
      </c>
      <c r="D2" s="36" t="s">
        <v>81</v>
      </c>
    </row>
    <row r="3" spans="1:13" ht="15.75" thickBot="1" x14ac:dyDescent="0.3">
      <c r="G3" s="5" t="s">
        <v>16</v>
      </c>
    </row>
    <row r="4" spans="1:13" s="3" customFormat="1" ht="45.75" thickBot="1" x14ac:dyDescent="0.3">
      <c r="B4" s="62" t="s">
        <v>0</v>
      </c>
      <c r="C4" s="63" t="s">
        <v>1</v>
      </c>
      <c r="D4" s="64" t="s">
        <v>17</v>
      </c>
      <c r="E4" s="65" t="s">
        <v>2</v>
      </c>
      <c r="F4" s="63" t="s">
        <v>3</v>
      </c>
      <c r="G4" s="66" t="s">
        <v>18</v>
      </c>
    </row>
    <row r="5" spans="1:13" s="3" customFormat="1" x14ac:dyDescent="0.25">
      <c r="B5" s="11" t="s">
        <v>72</v>
      </c>
      <c r="C5" s="21">
        <v>13111840409</v>
      </c>
      <c r="D5" s="21" t="s">
        <v>40</v>
      </c>
      <c r="E5" s="21">
        <v>390</v>
      </c>
      <c r="F5" s="21">
        <v>3211</v>
      </c>
      <c r="G5" s="20" t="s">
        <v>11</v>
      </c>
      <c r="H5"/>
      <c r="I5" s="7"/>
      <c r="J5" s="7"/>
      <c r="K5" s="7"/>
      <c r="L5" s="7"/>
      <c r="M5" s="7"/>
    </row>
    <row r="6" spans="1:13" ht="15.75" thickBot="1" x14ac:dyDescent="0.3">
      <c r="B6" s="50"/>
      <c r="C6" s="51"/>
      <c r="D6" s="28" t="s">
        <v>20</v>
      </c>
      <c r="E6" s="29">
        <f>SUM(E5:E5)</f>
        <v>390</v>
      </c>
      <c r="F6" s="28">
        <v>3211</v>
      </c>
      <c r="G6" s="38" t="s">
        <v>11</v>
      </c>
    </row>
    <row r="7" spans="1:13" x14ac:dyDescent="0.25">
      <c r="B7" s="11" t="s">
        <v>73</v>
      </c>
      <c r="C7" s="21">
        <v>35067158852</v>
      </c>
      <c r="D7" s="21" t="s">
        <v>53</v>
      </c>
      <c r="E7" s="21">
        <v>375</v>
      </c>
      <c r="F7" s="21">
        <v>3213</v>
      </c>
      <c r="G7" s="20" t="s">
        <v>13</v>
      </c>
      <c r="H7"/>
      <c r="I7"/>
    </row>
    <row r="8" spans="1:13" ht="15.75" thickBot="1" x14ac:dyDescent="0.3">
      <c r="A8" s="6"/>
      <c r="B8" s="67"/>
      <c r="C8" s="68"/>
      <c r="D8" s="28" t="s">
        <v>20</v>
      </c>
      <c r="E8" s="29">
        <f>SUM(E7:E7)</f>
        <v>375</v>
      </c>
      <c r="F8" s="28">
        <v>3213</v>
      </c>
      <c r="G8" s="38" t="s">
        <v>13</v>
      </c>
    </row>
    <row r="9" spans="1:13" x14ac:dyDescent="0.25">
      <c r="B9" s="11" t="s">
        <v>41</v>
      </c>
      <c r="C9" s="21">
        <v>64546066176</v>
      </c>
      <c r="D9" s="21" t="s">
        <v>40</v>
      </c>
      <c r="E9" s="21">
        <v>886.5</v>
      </c>
      <c r="F9" s="21">
        <v>3221</v>
      </c>
      <c r="G9" s="20" t="s">
        <v>55</v>
      </c>
      <c r="H9"/>
      <c r="I9"/>
    </row>
    <row r="10" spans="1:13" x14ac:dyDescent="0.25">
      <c r="B10" s="14" t="s">
        <v>83</v>
      </c>
      <c r="C10" s="19">
        <v>44138062462</v>
      </c>
      <c r="D10" s="19" t="s">
        <v>84</v>
      </c>
      <c r="E10" s="19">
        <v>113.86</v>
      </c>
      <c r="F10" s="19">
        <v>3221</v>
      </c>
      <c r="G10" s="22" t="s">
        <v>55</v>
      </c>
      <c r="H10"/>
      <c r="I10"/>
      <c r="J10" s="6"/>
    </row>
    <row r="11" spans="1:13" x14ac:dyDescent="0.25">
      <c r="B11" s="14" t="s">
        <v>86</v>
      </c>
      <c r="C11" s="19">
        <v>11374156664</v>
      </c>
      <c r="D11" s="19" t="s">
        <v>66</v>
      </c>
      <c r="E11" s="19">
        <v>303.5</v>
      </c>
      <c r="F11" s="19">
        <v>3221</v>
      </c>
      <c r="G11" s="22" t="s">
        <v>55</v>
      </c>
      <c r="H11"/>
      <c r="I11"/>
    </row>
    <row r="12" spans="1:13" x14ac:dyDescent="0.25">
      <c r="B12" s="14" t="s">
        <v>88</v>
      </c>
      <c r="C12" s="19">
        <v>86843794472</v>
      </c>
      <c r="D12" s="19" t="s">
        <v>89</v>
      </c>
      <c r="E12" s="19">
        <v>133.19</v>
      </c>
      <c r="F12" s="19">
        <v>3221</v>
      </c>
      <c r="G12" s="22" t="s">
        <v>55</v>
      </c>
      <c r="H12"/>
      <c r="I12"/>
    </row>
    <row r="13" spans="1:13" x14ac:dyDescent="0.25">
      <c r="B13" s="14" t="s">
        <v>62</v>
      </c>
      <c r="C13" s="19">
        <v>58843087891</v>
      </c>
      <c r="D13" s="19" t="s">
        <v>40</v>
      </c>
      <c r="E13" s="19">
        <v>11.7</v>
      </c>
      <c r="F13" s="19">
        <v>3221</v>
      </c>
      <c r="G13" s="22" t="s">
        <v>55</v>
      </c>
      <c r="H13"/>
      <c r="I13"/>
    </row>
    <row r="14" spans="1:13" x14ac:dyDescent="0.25">
      <c r="B14" s="14" t="s">
        <v>90</v>
      </c>
      <c r="C14" s="19">
        <v>82497118239</v>
      </c>
      <c r="D14" s="19" t="s">
        <v>91</v>
      </c>
      <c r="E14" s="19">
        <v>125.64</v>
      </c>
      <c r="F14" s="19">
        <v>3221</v>
      </c>
      <c r="G14" s="22" t="s">
        <v>55</v>
      </c>
      <c r="H14"/>
      <c r="I14"/>
    </row>
    <row r="15" spans="1:13" x14ac:dyDescent="0.25">
      <c r="B15" s="14" t="s">
        <v>70</v>
      </c>
      <c r="C15" s="19">
        <v>72699018792</v>
      </c>
      <c r="D15" s="19" t="s">
        <v>35</v>
      </c>
      <c r="E15" s="19">
        <v>232.75</v>
      </c>
      <c r="F15" s="19">
        <v>3221</v>
      </c>
      <c r="G15" s="22" t="s">
        <v>55</v>
      </c>
      <c r="H15"/>
      <c r="I15"/>
    </row>
    <row r="16" spans="1:13" x14ac:dyDescent="0.25">
      <c r="A16" s="6"/>
      <c r="B16" s="14" t="s">
        <v>74</v>
      </c>
      <c r="C16" s="19">
        <v>62226620908</v>
      </c>
      <c r="D16" s="19" t="s">
        <v>40</v>
      </c>
      <c r="E16" s="19">
        <v>37.35</v>
      </c>
      <c r="F16" s="19">
        <v>3221</v>
      </c>
      <c r="G16" s="22" t="s">
        <v>55</v>
      </c>
      <c r="H16"/>
      <c r="I16"/>
    </row>
    <row r="17" spans="1:16382" x14ac:dyDescent="0.25">
      <c r="A17" s="1"/>
      <c r="B17" s="14" t="s">
        <v>75</v>
      </c>
      <c r="C17" s="19">
        <v>51644974425</v>
      </c>
      <c r="D17" s="19" t="s">
        <v>76</v>
      </c>
      <c r="E17" s="19">
        <v>398.5</v>
      </c>
      <c r="F17" s="19">
        <v>3221</v>
      </c>
      <c r="G17" s="22" t="s">
        <v>55</v>
      </c>
      <c r="H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pans="1:16382" ht="15.75" thickBot="1" x14ac:dyDescent="0.3">
      <c r="B18" s="50"/>
      <c r="C18" s="51"/>
      <c r="D18" s="28" t="s">
        <v>20</v>
      </c>
      <c r="E18" s="29">
        <f>SUM(E9:E17)</f>
        <v>2242.9900000000002</v>
      </c>
      <c r="F18" s="28">
        <v>3221</v>
      </c>
      <c r="G18" s="38" t="s">
        <v>27</v>
      </c>
    </row>
    <row r="19" spans="1:16382" x14ac:dyDescent="0.25">
      <c r="B19" s="11" t="s">
        <v>49</v>
      </c>
      <c r="C19" s="21">
        <v>63073332379</v>
      </c>
      <c r="D19" s="21" t="s">
        <v>40</v>
      </c>
      <c r="E19" s="21">
        <v>1032.48</v>
      </c>
      <c r="F19" s="21">
        <v>3223</v>
      </c>
      <c r="G19" s="20" t="s">
        <v>7</v>
      </c>
    </row>
    <row r="20" spans="1:16382" x14ac:dyDescent="0.25">
      <c r="B20" s="14" t="s">
        <v>51</v>
      </c>
      <c r="C20" s="19">
        <v>99393766301</v>
      </c>
      <c r="D20" s="19" t="s">
        <v>35</v>
      </c>
      <c r="E20" s="19">
        <v>84.21</v>
      </c>
      <c r="F20" s="19">
        <v>3223</v>
      </c>
      <c r="G20" s="22" t="s">
        <v>7</v>
      </c>
    </row>
    <row r="21" spans="1:16382" ht="15.75" thickBot="1" x14ac:dyDescent="0.3">
      <c r="B21" s="50"/>
      <c r="C21" s="51"/>
      <c r="D21" s="28" t="s">
        <v>20</v>
      </c>
      <c r="E21" s="29">
        <f>E19+E20</f>
        <v>1116.69</v>
      </c>
      <c r="F21" s="28">
        <v>3223</v>
      </c>
      <c r="G21" s="38" t="s">
        <v>7</v>
      </c>
    </row>
    <row r="22" spans="1:16382" x14ac:dyDescent="0.25">
      <c r="B22" s="11" t="s">
        <v>86</v>
      </c>
      <c r="C22" s="21">
        <v>11374156664</v>
      </c>
      <c r="D22" s="21" t="s">
        <v>66</v>
      </c>
      <c r="E22" s="21">
        <v>215.94</v>
      </c>
      <c r="F22" s="21">
        <v>3224</v>
      </c>
      <c r="G22" s="20" t="s">
        <v>61</v>
      </c>
      <c r="H22"/>
      <c r="I22"/>
      <c r="J22"/>
    </row>
    <row r="23" spans="1:16382" x14ac:dyDescent="0.25">
      <c r="B23" s="14" t="s">
        <v>65</v>
      </c>
      <c r="C23" s="19">
        <v>73660371074</v>
      </c>
      <c r="D23" s="19" t="s">
        <v>66</v>
      </c>
      <c r="E23" s="19">
        <v>65.73</v>
      </c>
      <c r="F23" s="19">
        <v>3224</v>
      </c>
      <c r="G23" s="22" t="s">
        <v>61</v>
      </c>
    </row>
    <row r="24" spans="1:16382" x14ac:dyDescent="0.25">
      <c r="B24" s="14" t="s">
        <v>98</v>
      </c>
      <c r="C24" s="19">
        <v>6613235433</v>
      </c>
      <c r="D24" s="19" t="s">
        <v>99</v>
      </c>
      <c r="E24" s="19">
        <v>1696</v>
      </c>
      <c r="F24" s="19">
        <v>3224</v>
      </c>
      <c r="G24" s="22" t="s">
        <v>61</v>
      </c>
      <c r="H24"/>
      <c r="I24"/>
      <c r="J24"/>
    </row>
    <row r="25" spans="1:16382" ht="15.75" thickBot="1" x14ac:dyDescent="0.3">
      <c r="B25" s="56"/>
      <c r="C25" s="57"/>
      <c r="D25" s="28" t="s">
        <v>20</v>
      </c>
      <c r="E25" s="29">
        <f>SUM(E22:E24)</f>
        <v>1977.67</v>
      </c>
      <c r="F25" s="28">
        <v>3224</v>
      </c>
      <c r="G25" s="38" t="s">
        <v>28</v>
      </c>
    </row>
    <row r="26" spans="1:16382" x14ac:dyDescent="0.25">
      <c r="B26" s="11" t="s">
        <v>70</v>
      </c>
      <c r="C26" s="21">
        <v>72699018792</v>
      </c>
      <c r="D26" s="21" t="s">
        <v>35</v>
      </c>
      <c r="E26" s="21">
        <v>40.630000000000003</v>
      </c>
      <c r="F26" s="21">
        <v>3225</v>
      </c>
      <c r="G26" s="20" t="s">
        <v>12</v>
      </c>
    </row>
    <row r="27" spans="1:16382" ht="15.75" thickBot="1" x14ac:dyDescent="0.3">
      <c r="B27" s="56"/>
      <c r="C27" s="57"/>
      <c r="D27" s="28" t="s">
        <v>20</v>
      </c>
      <c r="E27" s="29">
        <f>SUM(E26:E26)</f>
        <v>40.630000000000003</v>
      </c>
      <c r="F27" s="28">
        <v>3225</v>
      </c>
      <c r="G27" s="38" t="s">
        <v>12</v>
      </c>
    </row>
    <row r="28" spans="1:16382" x14ac:dyDescent="0.25">
      <c r="B28" s="11" t="s">
        <v>47</v>
      </c>
      <c r="C28" s="21">
        <v>87311810356</v>
      </c>
      <c r="D28" s="21" t="s">
        <v>35</v>
      </c>
      <c r="E28" s="21">
        <v>27.43</v>
      </c>
      <c r="F28" s="21">
        <v>3231</v>
      </c>
      <c r="G28" s="20" t="s">
        <v>48</v>
      </c>
      <c r="H28"/>
      <c r="I28"/>
    </row>
    <row r="29" spans="1:16382" x14ac:dyDescent="0.25">
      <c r="B29" s="14" t="s">
        <v>52</v>
      </c>
      <c r="C29" s="19">
        <v>29524210204</v>
      </c>
      <c r="D29" s="19" t="s">
        <v>53</v>
      </c>
      <c r="E29" s="19">
        <v>210.12</v>
      </c>
      <c r="F29" s="19">
        <v>3231</v>
      </c>
      <c r="G29" s="22" t="s">
        <v>48</v>
      </c>
      <c r="H29"/>
      <c r="I29"/>
    </row>
    <row r="30" spans="1:16382" x14ac:dyDescent="0.25">
      <c r="B30" s="14" t="s">
        <v>54</v>
      </c>
      <c r="C30" s="19">
        <v>81793146560</v>
      </c>
      <c r="D30" s="19" t="s">
        <v>40</v>
      </c>
      <c r="E30" s="19">
        <v>25.77</v>
      </c>
      <c r="F30" s="19">
        <v>3231</v>
      </c>
      <c r="G30" s="22" t="s">
        <v>48</v>
      </c>
      <c r="H30"/>
      <c r="I30"/>
    </row>
    <row r="31" spans="1:16382" x14ac:dyDescent="0.25">
      <c r="B31" s="14" t="s">
        <v>77</v>
      </c>
      <c r="C31" s="19">
        <v>70133616033</v>
      </c>
      <c r="D31" s="19" t="s">
        <v>40</v>
      </c>
      <c r="E31" s="19">
        <v>599.88</v>
      </c>
      <c r="F31" s="19">
        <v>3231</v>
      </c>
      <c r="G31" s="22" t="s">
        <v>48</v>
      </c>
      <c r="H31"/>
      <c r="I31"/>
    </row>
    <row r="32" spans="1:16382" ht="15.75" thickBot="1" x14ac:dyDescent="0.3">
      <c r="B32" s="50"/>
      <c r="C32" s="51"/>
      <c r="D32" s="28" t="s">
        <v>20</v>
      </c>
      <c r="E32" s="29">
        <f>SUM(E28:E31)</f>
        <v>863.2</v>
      </c>
      <c r="F32" s="28">
        <v>3231</v>
      </c>
      <c r="G32" s="38" t="s">
        <v>29</v>
      </c>
      <c r="I32"/>
    </row>
    <row r="33" spans="2:14" x14ac:dyDescent="0.25">
      <c r="B33" s="11" t="s">
        <v>79</v>
      </c>
      <c r="C33" s="21">
        <v>57617062240</v>
      </c>
      <c r="D33" s="21" t="s">
        <v>35</v>
      </c>
      <c r="E33" s="21">
        <v>480</v>
      </c>
      <c r="F33" s="21">
        <v>3233</v>
      </c>
      <c r="G33" s="20" t="s">
        <v>42</v>
      </c>
      <c r="H33"/>
      <c r="I33"/>
    </row>
    <row r="34" spans="2:14" ht="15.75" thickBot="1" x14ac:dyDescent="0.3">
      <c r="B34" s="56"/>
      <c r="C34" s="57"/>
      <c r="D34" s="28" t="s">
        <v>20</v>
      </c>
      <c r="E34" s="29">
        <f>SUM(E33:E33)</f>
        <v>480</v>
      </c>
      <c r="F34" s="28">
        <v>3233</v>
      </c>
      <c r="G34" s="38" t="s">
        <v>30</v>
      </c>
    </row>
    <row r="35" spans="2:14" x14ac:dyDescent="0.25">
      <c r="B35" s="11" t="s">
        <v>37</v>
      </c>
      <c r="C35" s="21">
        <v>54382731928</v>
      </c>
      <c r="D35" s="21" t="s">
        <v>35</v>
      </c>
      <c r="E35" s="21">
        <v>496.06</v>
      </c>
      <c r="F35" s="21">
        <v>3234</v>
      </c>
      <c r="G35" s="20" t="s">
        <v>4</v>
      </c>
      <c r="H35"/>
    </row>
    <row r="36" spans="2:14" x14ac:dyDescent="0.25">
      <c r="B36" s="14" t="s">
        <v>44</v>
      </c>
      <c r="C36" s="19">
        <v>80805858278</v>
      </c>
      <c r="D36" s="19" t="s">
        <v>35</v>
      </c>
      <c r="E36" s="19">
        <v>7.54</v>
      </c>
      <c r="F36" s="19">
        <v>3234</v>
      </c>
      <c r="G36" s="22" t="s">
        <v>4</v>
      </c>
      <c r="H36"/>
      <c r="I36"/>
      <c r="J36"/>
      <c r="K36"/>
      <c r="L36"/>
      <c r="M36"/>
    </row>
    <row r="37" spans="2:14" x14ac:dyDescent="0.25">
      <c r="B37" s="14" t="s">
        <v>50</v>
      </c>
      <c r="C37" s="19">
        <v>6531901714</v>
      </c>
      <c r="D37" s="19" t="s">
        <v>35</v>
      </c>
      <c r="E37" s="19">
        <v>268.2</v>
      </c>
      <c r="F37" s="19">
        <v>3234</v>
      </c>
      <c r="G37" s="22" t="s">
        <v>4</v>
      </c>
      <c r="H37"/>
    </row>
    <row r="38" spans="2:14" x14ac:dyDescent="0.25">
      <c r="B38" s="14" t="s">
        <v>56</v>
      </c>
      <c r="C38" s="19">
        <v>13269963589</v>
      </c>
      <c r="D38" s="19" t="s">
        <v>57</v>
      </c>
      <c r="E38" s="19">
        <v>29.26</v>
      </c>
      <c r="F38" s="19">
        <v>3234</v>
      </c>
      <c r="G38" s="22" t="s">
        <v>4</v>
      </c>
      <c r="H38"/>
    </row>
    <row r="39" spans="2:14" x14ac:dyDescent="0.25">
      <c r="B39" s="14" t="s">
        <v>59</v>
      </c>
      <c r="C39" s="19">
        <v>7969842379</v>
      </c>
      <c r="D39" s="19" t="s">
        <v>58</v>
      </c>
      <c r="E39" s="19">
        <v>26.01</v>
      </c>
      <c r="F39" s="19">
        <v>3234</v>
      </c>
      <c r="G39" s="22" t="s">
        <v>4</v>
      </c>
      <c r="H39"/>
    </row>
    <row r="40" spans="2:14" x14ac:dyDescent="0.25">
      <c r="B40" s="14" t="s">
        <v>60</v>
      </c>
      <c r="C40" s="19">
        <v>3455963475</v>
      </c>
      <c r="D40" s="19" t="s">
        <v>58</v>
      </c>
      <c r="E40" s="19">
        <v>104.08</v>
      </c>
      <c r="F40" s="19">
        <v>3234</v>
      </c>
      <c r="G40" s="22" t="s">
        <v>4</v>
      </c>
      <c r="H40"/>
    </row>
    <row r="41" spans="2:14" x14ac:dyDescent="0.25">
      <c r="B41" s="14" t="s">
        <v>93</v>
      </c>
      <c r="C41" s="19">
        <v>2901606720</v>
      </c>
      <c r="D41" s="19" t="s">
        <v>35</v>
      </c>
      <c r="E41" s="19">
        <v>2760.93</v>
      </c>
      <c r="F41" s="19">
        <v>3234</v>
      </c>
      <c r="G41" s="22" t="s">
        <v>4</v>
      </c>
      <c r="H41"/>
      <c r="J41"/>
      <c r="K41"/>
      <c r="L41"/>
      <c r="M41"/>
      <c r="N41"/>
    </row>
    <row r="42" spans="2:14" x14ac:dyDescent="0.25">
      <c r="B42" s="14" t="s">
        <v>67</v>
      </c>
      <c r="C42" s="19">
        <v>40531374434</v>
      </c>
      <c r="D42" s="19" t="s">
        <v>68</v>
      </c>
      <c r="E42" s="19">
        <v>328.7</v>
      </c>
      <c r="F42" s="19">
        <v>3234</v>
      </c>
      <c r="G42" s="22" t="s">
        <v>4</v>
      </c>
      <c r="H42"/>
      <c r="J42"/>
      <c r="K42"/>
      <c r="L42"/>
      <c r="M42"/>
      <c r="N42"/>
    </row>
    <row r="43" spans="2:14" ht="15.75" thickBot="1" x14ac:dyDescent="0.3">
      <c r="B43" s="44"/>
      <c r="C43" s="45"/>
      <c r="D43" s="28" t="s">
        <v>20</v>
      </c>
      <c r="E43" s="29">
        <f>SUM(E35:E42)</f>
        <v>4020.7799999999997</v>
      </c>
      <c r="F43" s="28">
        <v>3234</v>
      </c>
      <c r="G43" s="38" t="s">
        <v>4</v>
      </c>
      <c r="I43"/>
    </row>
    <row r="44" spans="2:14" x14ac:dyDescent="0.25">
      <c r="B44" s="11" t="s">
        <v>37</v>
      </c>
      <c r="C44" s="21">
        <v>54382731928</v>
      </c>
      <c r="D44" s="21" t="s">
        <v>35</v>
      </c>
      <c r="E44" s="21">
        <v>1279.72</v>
      </c>
      <c r="F44" s="21">
        <v>3235</v>
      </c>
      <c r="G44" s="20" t="s">
        <v>38</v>
      </c>
      <c r="H44"/>
    </row>
    <row r="45" spans="2:14" x14ac:dyDescent="0.25">
      <c r="B45" s="14" t="s">
        <v>82</v>
      </c>
      <c r="C45" s="19">
        <v>48579920776</v>
      </c>
      <c r="D45" s="19" t="s">
        <v>78</v>
      </c>
      <c r="E45" s="19">
        <v>1749</v>
      </c>
      <c r="F45" s="19">
        <v>3235</v>
      </c>
      <c r="G45" s="22" t="s">
        <v>38</v>
      </c>
      <c r="H45"/>
      <c r="J45"/>
      <c r="K45"/>
      <c r="L45"/>
      <c r="M45"/>
      <c r="N45"/>
    </row>
    <row r="46" spans="2:14" ht="15.75" thickBot="1" x14ac:dyDescent="0.3">
      <c r="B46" s="56"/>
      <c r="C46" s="57"/>
      <c r="D46" s="28" t="s">
        <v>20</v>
      </c>
      <c r="E46" s="29">
        <f>E45+E44</f>
        <v>3028.7200000000003</v>
      </c>
      <c r="F46" s="28">
        <v>3235</v>
      </c>
      <c r="G46" s="38" t="s">
        <v>31</v>
      </c>
    </row>
    <row r="47" spans="2:14" x14ac:dyDescent="0.25">
      <c r="B47" s="11" t="s">
        <v>34</v>
      </c>
      <c r="C47" s="21">
        <v>87500773013</v>
      </c>
      <c r="D47" s="21" t="s">
        <v>35</v>
      </c>
      <c r="E47" s="21">
        <v>759.46</v>
      </c>
      <c r="F47" s="21">
        <v>3237</v>
      </c>
      <c r="G47" s="20" t="s">
        <v>36</v>
      </c>
      <c r="H47"/>
    </row>
    <row r="48" spans="2:14" x14ac:dyDescent="0.25">
      <c r="B48" s="14" t="s">
        <v>85</v>
      </c>
      <c r="C48" s="19">
        <v>73674241432</v>
      </c>
      <c r="D48" s="19" t="s">
        <v>35</v>
      </c>
      <c r="E48" s="19">
        <v>640</v>
      </c>
      <c r="F48" s="19">
        <v>3237</v>
      </c>
      <c r="G48" s="22" t="s">
        <v>36</v>
      </c>
      <c r="H48"/>
    </row>
    <row r="49" spans="2:13" x14ac:dyDescent="0.25">
      <c r="B49" s="14" t="s">
        <v>100</v>
      </c>
      <c r="C49" s="19">
        <v>41849057634</v>
      </c>
      <c r="D49" s="19" t="s">
        <v>40</v>
      </c>
      <c r="E49" s="19">
        <v>75</v>
      </c>
      <c r="F49" s="19">
        <v>3237</v>
      </c>
      <c r="G49" s="22" t="s">
        <v>36</v>
      </c>
      <c r="H49"/>
    </row>
    <row r="50" spans="2:13" ht="15.75" thickBot="1" x14ac:dyDescent="0.3">
      <c r="B50" s="56"/>
      <c r="C50" s="57"/>
      <c r="D50" s="28" t="s">
        <v>20</v>
      </c>
      <c r="E50" s="29">
        <f>E47+E48+E49</f>
        <v>1474.46</v>
      </c>
      <c r="F50" s="28">
        <v>3237</v>
      </c>
      <c r="G50" s="38" t="s">
        <v>32</v>
      </c>
      <c r="H50"/>
    </row>
    <row r="51" spans="2:13" x14ac:dyDescent="0.25">
      <c r="B51" s="11" t="s">
        <v>39</v>
      </c>
      <c r="C51" s="21">
        <v>85821130368</v>
      </c>
      <c r="D51" s="21" t="s">
        <v>40</v>
      </c>
      <c r="E51" s="21">
        <v>15.11</v>
      </c>
      <c r="F51" s="21">
        <v>3238</v>
      </c>
      <c r="G51" s="20" t="s">
        <v>5</v>
      </c>
      <c r="H51"/>
    </row>
    <row r="52" spans="2:13" x14ac:dyDescent="0.25">
      <c r="B52" s="14" t="s">
        <v>43</v>
      </c>
      <c r="C52" s="19">
        <v>46118101286</v>
      </c>
      <c r="D52" s="19" t="s">
        <v>35</v>
      </c>
      <c r="E52" s="19">
        <v>149.31</v>
      </c>
      <c r="F52" s="19">
        <v>3238</v>
      </c>
      <c r="G52" s="22" t="s">
        <v>5</v>
      </c>
      <c r="H52"/>
    </row>
    <row r="53" spans="2:13" x14ac:dyDescent="0.25">
      <c r="B53" s="14" t="s">
        <v>64</v>
      </c>
      <c r="C53" s="19">
        <v>14654537073</v>
      </c>
      <c r="D53" s="19" t="s">
        <v>40</v>
      </c>
      <c r="E53" s="19">
        <v>218.55</v>
      </c>
      <c r="F53" s="19">
        <v>3238</v>
      </c>
      <c r="G53" s="22" t="s">
        <v>5</v>
      </c>
      <c r="H53"/>
    </row>
    <row r="54" spans="2:13" ht="15.75" thickBot="1" x14ac:dyDescent="0.3">
      <c r="B54" s="56"/>
      <c r="C54" s="57"/>
      <c r="D54" s="28" t="s">
        <v>20</v>
      </c>
      <c r="E54" s="29">
        <f>SUM(E51:E53)</f>
        <v>382.97</v>
      </c>
      <c r="F54" s="40">
        <v>3238</v>
      </c>
      <c r="G54" s="38" t="s">
        <v>5</v>
      </c>
      <c r="H54"/>
      <c r="I54"/>
      <c r="J54"/>
      <c r="K54"/>
      <c r="L54"/>
      <c r="M54"/>
    </row>
    <row r="55" spans="2:13" x14ac:dyDescent="0.25">
      <c r="B55" s="11" t="s">
        <v>45</v>
      </c>
      <c r="C55" s="21">
        <v>63041633582</v>
      </c>
      <c r="D55" s="21" t="s">
        <v>46</v>
      </c>
      <c r="E55" s="21">
        <v>61.39</v>
      </c>
      <c r="F55" s="21">
        <v>3239</v>
      </c>
      <c r="G55" s="20" t="s">
        <v>6</v>
      </c>
      <c r="H55"/>
    </row>
    <row r="56" spans="2:13" x14ac:dyDescent="0.25">
      <c r="B56" s="14" t="s">
        <v>87</v>
      </c>
      <c r="C56" s="19">
        <v>8635356520</v>
      </c>
      <c r="D56" s="19" t="s">
        <v>35</v>
      </c>
      <c r="E56" s="19">
        <v>4417.5</v>
      </c>
      <c r="F56" s="19">
        <v>3239</v>
      </c>
      <c r="G56" s="22" t="s">
        <v>6</v>
      </c>
      <c r="H56"/>
    </row>
    <row r="57" spans="2:13" x14ac:dyDescent="0.25">
      <c r="B57" s="14" t="s">
        <v>63</v>
      </c>
      <c r="C57" s="19">
        <v>33679708526</v>
      </c>
      <c r="D57" s="19" t="s">
        <v>40</v>
      </c>
      <c r="E57" s="19">
        <v>114.95</v>
      </c>
      <c r="F57" s="19">
        <v>3239</v>
      </c>
      <c r="G57" s="22" t="s">
        <v>6</v>
      </c>
      <c r="H57"/>
    </row>
    <row r="58" spans="2:13" x14ac:dyDescent="0.25">
      <c r="B58" s="14" t="s">
        <v>69</v>
      </c>
      <c r="C58" s="19">
        <v>6779162480</v>
      </c>
      <c r="D58" s="19" t="s">
        <v>35</v>
      </c>
      <c r="E58" s="19">
        <v>2090</v>
      </c>
      <c r="F58" s="19">
        <v>3239</v>
      </c>
      <c r="G58" s="22" t="s">
        <v>6</v>
      </c>
      <c r="H58"/>
    </row>
    <row r="59" spans="2:13" x14ac:dyDescent="0.25">
      <c r="B59" s="14" t="s">
        <v>95</v>
      </c>
      <c r="C59" s="19">
        <v>72748768296</v>
      </c>
      <c r="D59" s="19" t="s">
        <v>96</v>
      </c>
      <c r="E59" s="19">
        <v>1367.5</v>
      </c>
      <c r="F59" s="19">
        <v>3239</v>
      </c>
      <c r="G59" s="22" t="s">
        <v>6</v>
      </c>
      <c r="H59"/>
      <c r="I59"/>
      <c r="J59"/>
      <c r="K59"/>
      <c r="L59"/>
      <c r="M59"/>
    </row>
    <row r="60" spans="2:13" ht="15.75" thickBot="1" x14ac:dyDescent="0.3">
      <c r="B60" s="46" t="s">
        <v>97</v>
      </c>
      <c r="C60" s="47">
        <v>10412530145</v>
      </c>
      <c r="D60" s="47" t="s">
        <v>35</v>
      </c>
      <c r="E60" s="47">
        <v>651</v>
      </c>
      <c r="F60" s="47">
        <v>3239</v>
      </c>
      <c r="G60" s="23" t="s">
        <v>6</v>
      </c>
      <c r="H60"/>
      <c r="I60"/>
      <c r="J60"/>
      <c r="K60"/>
      <c r="L60"/>
      <c r="M60"/>
    </row>
    <row r="61" spans="2:13" ht="15.75" thickBot="1" x14ac:dyDescent="0.3">
      <c r="B61" s="76"/>
      <c r="C61" s="77"/>
      <c r="D61" s="41" t="s">
        <v>20</v>
      </c>
      <c r="E61" s="42">
        <f>SUM(E55:E60)</f>
        <v>8702.34</v>
      </c>
      <c r="F61" s="78">
        <v>3239</v>
      </c>
      <c r="G61" s="39" t="s">
        <v>6</v>
      </c>
      <c r="I61"/>
      <c r="J61"/>
      <c r="K61"/>
      <c r="L61"/>
      <c r="M61"/>
    </row>
    <row r="62" spans="2:13" x14ac:dyDescent="0.25">
      <c r="B62" s="11" t="s">
        <v>94</v>
      </c>
      <c r="C62" s="21">
        <v>78341009220</v>
      </c>
      <c r="D62" s="21" t="s">
        <v>35</v>
      </c>
      <c r="E62" s="21">
        <v>124.9</v>
      </c>
      <c r="F62" s="21">
        <v>3293</v>
      </c>
      <c r="G62" s="20" t="s">
        <v>8</v>
      </c>
      <c r="H62"/>
    </row>
    <row r="63" spans="2:13" ht="15.75" thickBot="1" x14ac:dyDescent="0.3">
      <c r="B63" s="72"/>
      <c r="C63" s="73"/>
      <c r="D63" s="24" t="s">
        <v>20</v>
      </c>
      <c r="E63" s="60">
        <f>SUM(E62:E62)</f>
        <v>124.9</v>
      </c>
      <c r="F63" s="71">
        <v>3293</v>
      </c>
      <c r="G63" s="61" t="s">
        <v>8</v>
      </c>
      <c r="I63"/>
    </row>
    <row r="64" spans="2:13" x14ac:dyDescent="0.25">
      <c r="B64" s="11" t="s">
        <v>92</v>
      </c>
      <c r="C64" s="21">
        <v>8600231592</v>
      </c>
      <c r="D64" s="21" t="s">
        <v>35</v>
      </c>
      <c r="E64" s="21">
        <v>120</v>
      </c>
      <c r="F64" s="21">
        <v>3299</v>
      </c>
      <c r="G64" s="20" t="s">
        <v>9</v>
      </c>
      <c r="H64"/>
      <c r="I64"/>
      <c r="J64" s="16"/>
    </row>
    <row r="65" spans="2:17" ht="15.75" thickBot="1" x14ac:dyDescent="0.3">
      <c r="B65" s="69"/>
      <c r="C65" s="70"/>
      <c r="D65" s="24" t="s">
        <v>20</v>
      </c>
      <c r="E65" s="60">
        <f>E64</f>
        <v>120</v>
      </c>
      <c r="F65" s="71">
        <v>3299</v>
      </c>
      <c r="G65" s="61" t="s">
        <v>33</v>
      </c>
      <c r="I65" s="18"/>
    </row>
    <row r="66" spans="2:17" ht="16.5" customHeight="1" x14ac:dyDescent="0.25">
      <c r="B66" s="58" t="s">
        <v>71</v>
      </c>
      <c r="C66" s="59">
        <v>23057039320</v>
      </c>
      <c r="D66" s="59" t="s">
        <v>35</v>
      </c>
      <c r="E66" s="59">
        <v>119.95</v>
      </c>
      <c r="F66" s="59">
        <v>3431</v>
      </c>
      <c r="G66" s="20" t="s">
        <v>10</v>
      </c>
      <c r="H66"/>
    </row>
    <row r="67" spans="2:17" ht="15.75" thickBot="1" x14ac:dyDescent="0.3">
      <c r="B67" s="44"/>
      <c r="C67" s="45"/>
      <c r="D67" s="28" t="s">
        <v>20</v>
      </c>
      <c r="E67" s="29">
        <f>E66</f>
        <v>119.95</v>
      </c>
      <c r="F67" s="40">
        <v>3431</v>
      </c>
      <c r="G67" s="37" t="s">
        <v>10</v>
      </c>
    </row>
    <row r="68" spans="2:17" x14ac:dyDescent="0.25">
      <c r="B68" s="11" t="s">
        <v>101</v>
      </c>
      <c r="C68" s="21">
        <v>20142998436</v>
      </c>
      <c r="D68" s="21" t="s">
        <v>40</v>
      </c>
      <c r="E68" s="21">
        <v>31426.25</v>
      </c>
      <c r="F68" s="21">
        <v>4124</v>
      </c>
      <c r="G68" s="20" t="s">
        <v>102</v>
      </c>
    </row>
    <row r="69" spans="2:17" ht="15.75" thickBot="1" x14ac:dyDescent="0.3">
      <c r="B69" s="69"/>
      <c r="C69" s="70"/>
      <c r="D69" s="24" t="s">
        <v>20</v>
      </c>
      <c r="E69" s="60">
        <f>E68</f>
        <v>31426.25</v>
      </c>
      <c r="F69" s="47">
        <v>4124</v>
      </c>
      <c r="G69" s="43" t="s">
        <v>102</v>
      </c>
      <c r="I69"/>
    </row>
    <row r="70" spans="2:17" ht="15.75" thickBot="1" x14ac:dyDescent="0.3">
      <c r="B70" s="25"/>
      <c r="C70" s="26"/>
      <c r="D70" s="30" t="s">
        <v>20</v>
      </c>
      <c r="E70" s="52">
        <f>E6+E8+E18+E21+E25+E27+E32+E34+E43+E46+E50+E54+E61+E63+E65+E67+E69</f>
        <v>56886.55</v>
      </c>
      <c r="F70" s="53"/>
      <c r="G70" s="18"/>
    </row>
    <row r="71" spans="2:17" ht="15.75" thickBot="1" x14ac:dyDescent="0.3">
      <c r="B71" s="18"/>
      <c r="C71" s="18"/>
      <c r="D71" s="33"/>
      <c r="E71" s="27"/>
      <c r="F71" s="34"/>
      <c r="G71" s="18"/>
    </row>
    <row r="72" spans="2:17" x14ac:dyDescent="0.25">
      <c r="B72" s="11" t="s">
        <v>21</v>
      </c>
      <c r="C72" s="12"/>
      <c r="D72" s="12"/>
      <c r="E72" s="21">
        <v>45937.58</v>
      </c>
      <c r="F72" s="12">
        <v>3111</v>
      </c>
      <c r="G72" s="20" t="s">
        <v>22</v>
      </c>
      <c r="I72"/>
    </row>
    <row r="73" spans="2:17" x14ac:dyDescent="0.25">
      <c r="B73" s="14" t="s">
        <v>21</v>
      </c>
      <c r="C73" s="15"/>
      <c r="D73" s="15"/>
      <c r="E73" s="19">
        <v>5198.88</v>
      </c>
      <c r="F73" s="15">
        <v>3113</v>
      </c>
      <c r="G73" s="22" t="s">
        <v>23</v>
      </c>
      <c r="I73"/>
    </row>
    <row r="74" spans="2:17" x14ac:dyDescent="0.25">
      <c r="B74" s="14" t="s">
        <v>21</v>
      </c>
      <c r="C74" s="15"/>
      <c r="D74" s="15"/>
      <c r="E74" s="19">
        <v>220.72</v>
      </c>
      <c r="F74" s="15">
        <v>3121</v>
      </c>
      <c r="G74" s="22" t="s">
        <v>103</v>
      </c>
      <c r="I74"/>
    </row>
    <row r="75" spans="2:17" x14ac:dyDescent="0.25">
      <c r="B75" s="14" t="s">
        <v>21</v>
      </c>
      <c r="C75" s="15"/>
      <c r="D75" s="15"/>
      <c r="E75" s="19">
        <v>8312.32</v>
      </c>
      <c r="F75" s="15">
        <v>3132</v>
      </c>
      <c r="G75" s="22" t="s">
        <v>24</v>
      </c>
      <c r="I75"/>
    </row>
    <row r="76" spans="2:17" x14ac:dyDescent="0.25">
      <c r="B76" s="14" t="s">
        <v>21</v>
      </c>
      <c r="C76" s="15"/>
      <c r="D76" s="15"/>
      <c r="E76" s="19">
        <v>1949.94</v>
      </c>
      <c r="F76" s="15">
        <v>3211</v>
      </c>
      <c r="G76" s="22" t="s">
        <v>11</v>
      </c>
      <c r="I76"/>
      <c r="J76"/>
      <c r="K76"/>
      <c r="L76"/>
      <c r="M76"/>
      <c r="N76"/>
      <c r="O76"/>
      <c r="P76"/>
      <c r="Q76"/>
    </row>
    <row r="77" spans="2:17" x14ac:dyDescent="0.25">
      <c r="B77" s="14"/>
      <c r="C77" s="15"/>
      <c r="D77" s="15"/>
      <c r="E77" s="19">
        <v>246.88</v>
      </c>
      <c r="F77" s="15">
        <v>3212</v>
      </c>
      <c r="G77" s="22" t="s">
        <v>104</v>
      </c>
      <c r="I77"/>
      <c r="J77"/>
      <c r="K77"/>
      <c r="L77"/>
      <c r="M77"/>
      <c r="N77"/>
      <c r="O77"/>
      <c r="P77"/>
      <c r="Q77"/>
    </row>
    <row r="78" spans="2:17" x14ac:dyDescent="0.25">
      <c r="B78" s="14" t="s">
        <v>21</v>
      </c>
      <c r="C78" s="15"/>
      <c r="D78" s="15"/>
      <c r="E78" s="19">
        <v>4035.2</v>
      </c>
      <c r="F78" s="15">
        <v>3213</v>
      </c>
      <c r="G78" s="22" t="s">
        <v>13</v>
      </c>
      <c r="I78"/>
    </row>
    <row r="79" spans="2:17" x14ac:dyDescent="0.25">
      <c r="B79" s="14" t="s">
        <v>21</v>
      </c>
      <c r="C79" s="15"/>
      <c r="D79" s="15"/>
      <c r="E79" s="19">
        <v>18056.72</v>
      </c>
      <c r="F79" s="15">
        <v>3237</v>
      </c>
      <c r="G79" s="22" t="s">
        <v>32</v>
      </c>
      <c r="I79"/>
    </row>
    <row r="80" spans="2:17" x14ac:dyDescent="0.25">
      <c r="B80" s="14"/>
      <c r="C80" s="15"/>
      <c r="D80" s="15"/>
      <c r="E80" s="19">
        <v>2840.48</v>
      </c>
      <c r="F80" s="15">
        <v>3291</v>
      </c>
      <c r="G80" s="75" t="s">
        <v>105</v>
      </c>
      <c r="I80"/>
    </row>
    <row r="81" spans="2:8" x14ac:dyDescent="0.25">
      <c r="B81" s="14" t="s">
        <v>21</v>
      </c>
      <c r="C81" s="15"/>
      <c r="D81" s="15"/>
      <c r="E81" s="19">
        <v>776</v>
      </c>
      <c r="F81" s="74">
        <v>3295</v>
      </c>
      <c r="G81" s="22" t="s">
        <v>25</v>
      </c>
      <c r="H81"/>
    </row>
    <row r="82" spans="2:8" ht="15.75" thickBot="1" x14ac:dyDescent="0.3">
      <c r="B82" s="46" t="s">
        <v>21</v>
      </c>
      <c r="C82" s="13"/>
      <c r="D82" s="13"/>
      <c r="E82" s="47">
        <v>9390.4</v>
      </c>
      <c r="F82" s="13">
        <v>3721</v>
      </c>
      <c r="G82" s="23" t="s">
        <v>26</v>
      </c>
    </row>
    <row r="83" spans="2:8" ht="15.75" thickBot="1" x14ac:dyDescent="0.3">
      <c r="B83" s="9"/>
      <c r="C83" s="9"/>
      <c r="D83" s="35" t="s">
        <v>19</v>
      </c>
      <c r="E83" s="54">
        <f>SUM(E72:E82)</f>
        <v>96965.119999999995</v>
      </c>
      <c r="F83" s="55"/>
      <c r="G83" s="18"/>
    </row>
    <row r="84" spans="2:8" x14ac:dyDescent="0.25">
      <c r="B84" s="9"/>
      <c r="C84" s="9"/>
      <c r="D84" s="9"/>
      <c r="E84" s="32"/>
      <c r="F84" s="18"/>
      <c r="G84" s="18"/>
    </row>
    <row r="85" spans="2:8" ht="15.75" thickBot="1" x14ac:dyDescent="0.3">
      <c r="B85" s="18"/>
      <c r="C85" s="18"/>
      <c r="D85" s="18"/>
      <c r="E85" s="8"/>
      <c r="F85" s="18"/>
      <c r="G85" s="18"/>
    </row>
    <row r="86" spans="2:8" ht="15.75" thickBot="1" x14ac:dyDescent="0.3">
      <c r="B86" s="18"/>
      <c r="C86" s="18"/>
      <c r="D86" s="48" t="s">
        <v>80</v>
      </c>
      <c r="E86" s="49">
        <f>E70+E83</f>
        <v>153851.66999999998</v>
      </c>
      <c r="F86" s="18"/>
      <c r="G86" s="18"/>
    </row>
    <row r="87" spans="2:8" x14ac:dyDescent="0.25">
      <c r="B87" s="18"/>
      <c r="C87" s="18"/>
      <c r="D87" s="18"/>
      <c r="E87" s="8"/>
      <c r="F87" s="18"/>
      <c r="G87" s="18"/>
    </row>
    <row r="88" spans="2:8" x14ac:dyDescent="0.25">
      <c r="B88" s="18"/>
      <c r="C88" s="18"/>
      <c r="D88" s="18"/>
      <c r="E88" s="8"/>
      <c r="F88" s="18"/>
      <c r="G88" s="18"/>
    </row>
    <row r="89" spans="2:8" x14ac:dyDescent="0.25">
      <c r="B89" s="18"/>
      <c r="C89" s="18"/>
      <c r="D89" s="18"/>
      <c r="E89" s="8"/>
      <c r="F89" s="18"/>
      <c r="G89" s="18"/>
    </row>
    <row r="90" spans="2:8" x14ac:dyDescent="0.25">
      <c r="B90" s="18"/>
      <c r="C90" s="18"/>
      <c r="D90" s="18"/>
      <c r="E90" s="8"/>
      <c r="F90" s="18"/>
      <c r="G90" s="18"/>
    </row>
    <row r="91" spans="2:8" x14ac:dyDescent="0.25">
      <c r="B91" s="18"/>
      <c r="C91" s="18"/>
      <c r="D91" s="18"/>
      <c r="E91" s="8"/>
      <c r="F91" s="18"/>
      <c r="G91" s="18"/>
    </row>
    <row r="92" spans="2:8" x14ac:dyDescent="0.25">
      <c r="B92" s="18"/>
      <c r="C92" s="18"/>
      <c r="D92" s="18"/>
      <c r="E92" s="8"/>
      <c r="F92" s="18"/>
      <c r="G92" s="18"/>
    </row>
    <row r="93" spans="2:8" x14ac:dyDescent="0.25">
      <c r="B93" s="18"/>
      <c r="C93" s="18"/>
      <c r="D93" s="18"/>
      <c r="E93" s="8"/>
      <c r="F93" s="18"/>
      <c r="G93" s="18"/>
    </row>
    <row r="94" spans="2:8" x14ac:dyDescent="0.25">
      <c r="B94" s="18"/>
      <c r="C94" s="18"/>
      <c r="D94" s="18"/>
      <c r="E94" s="8"/>
      <c r="F94" s="18"/>
      <c r="G94" s="18"/>
    </row>
    <row r="95" spans="2:8" x14ac:dyDescent="0.25">
      <c r="B95" s="18"/>
      <c r="C95" s="18"/>
      <c r="D95" s="18"/>
      <c r="E95" s="8"/>
      <c r="F95" s="18"/>
      <c r="G95" s="18"/>
    </row>
    <row r="96" spans="2:8" x14ac:dyDescent="0.25">
      <c r="B96" s="18"/>
      <c r="C96" s="18"/>
      <c r="D96" s="18"/>
      <c r="E96" s="8"/>
      <c r="F96" s="18"/>
      <c r="G96" s="18"/>
    </row>
    <row r="97" spans="2:7" x14ac:dyDescent="0.25">
      <c r="B97" s="18"/>
      <c r="C97" s="18"/>
      <c r="D97" s="18"/>
      <c r="E97" s="8"/>
      <c r="F97" s="18"/>
      <c r="G97" s="18"/>
    </row>
    <row r="98" spans="2:7" x14ac:dyDescent="0.25">
      <c r="B98" s="18"/>
      <c r="C98" s="18"/>
      <c r="D98" s="18"/>
      <c r="E98" s="8"/>
      <c r="F98" s="18"/>
    </row>
    <row r="99" spans="2:7" x14ac:dyDescent="0.25">
      <c r="B99" s="18"/>
      <c r="C99" s="18"/>
      <c r="D99" s="18"/>
      <c r="E99" s="8"/>
      <c r="F99" s="18"/>
    </row>
    <row r="100" spans="2:7" x14ac:dyDescent="0.25">
      <c r="B100" s="18"/>
      <c r="C100" s="18"/>
      <c r="D100" s="18"/>
      <c r="E100" s="8"/>
    </row>
    <row r="101" spans="2:7" x14ac:dyDescent="0.25">
      <c r="B101" s="18"/>
      <c r="C101" s="18"/>
      <c r="D101" s="18"/>
      <c r="E101" s="8"/>
    </row>
    <row r="102" spans="2:7" x14ac:dyDescent="0.25">
      <c r="B102" s="18"/>
      <c r="C102" s="18"/>
      <c r="D102" s="18"/>
      <c r="E102" s="8"/>
    </row>
    <row r="103" spans="2:7" x14ac:dyDescent="0.25">
      <c r="B103" s="18"/>
      <c r="C103" s="18"/>
      <c r="D103" s="18"/>
      <c r="E103" s="8"/>
    </row>
    <row r="104" spans="2:7" x14ac:dyDescent="0.25">
      <c r="B104" s="18"/>
      <c r="C104" s="18"/>
      <c r="D104" s="18"/>
      <c r="E104" s="8"/>
    </row>
    <row r="105" spans="2:7" x14ac:dyDescent="0.25">
      <c r="B105" s="18"/>
      <c r="C105" s="18"/>
      <c r="D105" s="18"/>
      <c r="E105" s="8"/>
    </row>
    <row r="106" spans="2:7" x14ac:dyDescent="0.25">
      <c r="B106" s="18"/>
      <c r="C106" s="18"/>
      <c r="D106" s="18"/>
      <c r="E106" s="8"/>
    </row>
    <row r="107" spans="2:7" x14ac:dyDescent="0.25">
      <c r="B107" s="18"/>
      <c r="C107" s="18"/>
      <c r="D107" s="18"/>
      <c r="E107" s="8"/>
    </row>
    <row r="108" spans="2:7" x14ac:dyDescent="0.25">
      <c r="B108" s="18"/>
      <c r="C108" s="18"/>
      <c r="D108" s="18"/>
      <c r="E108" s="8"/>
    </row>
    <row r="109" spans="2:7" x14ac:dyDescent="0.25">
      <c r="B109" s="18"/>
      <c r="C109" s="18"/>
      <c r="D109" s="18"/>
      <c r="E109" s="8"/>
    </row>
    <row r="110" spans="2:7" x14ac:dyDescent="0.25">
      <c r="B110" s="18"/>
      <c r="C110" s="18"/>
      <c r="D110" s="18"/>
      <c r="E110" s="8"/>
    </row>
    <row r="111" spans="2:7" x14ac:dyDescent="0.25">
      <c r="B111" s="18"/>
      <c r="C111" s="18"/>
      <c r="D111" s="18"/>
      <c r="E111" s="8"/>
    </row>
    <row r="112" spans="2:7" x14ac:dyDescent="0.25">
      <c r="B112" s="18"/>
      <c r="C112" s="18"/>
      <c r="D112" s="18"/>
      <c r="E112" s="8"/>
    </row>
    <row r="113" spans="2:5" x14ac:dyDescent="0.25">
      <c r="B113" s="18"/>
      <c r="C113" s="18"/>
      <c r="D113" s="18"/>
      <c r="E113" s="8"/>
    </row>
    <row r="114" spans="2:5" x14ac:dyDescent="0.25">
      <c r="B114" s="18"/>
      <c r="C114" s="18"/>
      <c r="D114" s="18"/>
      <c r="E114" s="8"/>
    </row>
    <row r="115" spans="2:5" x14ac:dyDescent="0.25">
      <c r="B115" s="18"/>
      <c r="C115" s="18"/>
      <c r="D115" s="18"/>
      <c r="E115" s="8"/>
    </row>
    <row r="116" spans="2:5" x14ac:dyDescent="0.25">
      <c r="B116" s="18"/>
      <c r="C116" s="18"/>
      <c r="D116" s="18"/>
      <c r="E116" s="8"/>
    </row>
    <row r="117" spans="2:5" x14ac:dyDescent="0.25">
      <c r="B117" s="18"/>
      <c r="C117" s="18"/>
      <c r="D117" s="18"/>
      <c r="E117" s="8"/>
    </row>
    <row r="118" spans="2:5" x14ac:dyDescent="0.25">
      <c r="B118" s="18"/>
      <c r="C118" s="18"/>
      <c r="D118" s="18"/>
      <c r="E118" s="8"/>
    </row>
    <row r="119" spans="2:5" x14ac:dyDescent="0.25">
      <c r="B119" s="18"/>
      <c r="C119" s="18"/>
      <c r="D119" s="18"/>
      <c r="E119" s="8"/>
    </row>
    <row r="120" spans="2:5" x14ac:dyDescent="0.25">
      <c r="B120" s="18"/>
      <c r="C120" s="18"/>
      <c r="D120" s="18"/>
      <c r="E120" s="8"/>
    </row>
    <row r="121" spans="2:5" x14ac:dyDescent="0.25">
      <c r="B121" s="18"/>
      <c r="C121" s="18"/>
      <c r="D121" s="18"/>
      <c r="E121" s="8"/>
    </row>
    <row r="122" spans="2:5" x14ac:dyDescent="0.25">
      <c r="B122" s="18"/>
      <c r="C122" s="18"/>
      <c r="D122" s="18"/>
      <c r="E122" s="8"/>
    </row>
    <row r="123" spans="2:5" x14ac:dyDescent="0.25">
      <c r="B123" s="18"/>
      <c r="C123" s="18"/>
      <c r="D123" s="18"/>
      <c r="E123" s="8"/>
    </row>
    <row r="124" spans="2:5" x14ac:dyDescent="0.25">
      <c r="B124" s="18"/>
      <c r="C124" s="18"/>
      <c r="D124" s="18"/>
      <c r="E124" s="8"/>
    </row>
    <row r="125" spans="2:5" x14ac:dyDescent="0.25">
      <c r="B125" s="18"/>
      <c r="C125" s="18"/>
      <c r="D125" s="18"/>
      <c r="E125" s="8"/>
    </row>
    <row r="126" spans="2:5" x14ac:dyDescent="0.25">
      <c r="B126" s="18"/>
      <c r="C126" s="18"/>
      <c r="D126" s="18"/>
      <c r="E126" s="8"/>
    </row>
    <row r="127" spans="2:5" x14ac:dyDescent="0.25">
      <c r="B127" s="18"/>
      <c r="C127" s="18"/>
      <c r="D127" s="18"/>
      <c r="E127" s="8"/>
    </row>
    <row r="128" spans="2:5" x14ac:dyDescent="0.25">
      <c r="B128" s="18"/>
      <c r="C128" s="18"/>
      <c r="D128" s="18"/>
      <c r="E128" s="8"/>
    </row>
    <row r="129" spans="2:5" x14ac:dyDescent="0.25">
      <c r="B129" s="18"/>
      <c r="C129" s="17"/>
      <c r="D129" s="18"/>
      <c r="E129" s="8"/>
    </row>
    <row r="130" spans="2:5" x14ac:dyDescent="0.25">
      <c r="B130" s="18"/>
      <c r="C130" s="17"/>
      <c r="D130" s="18"/>
      <c r="E130" s="8"/>
    </row>
    <row r="131" spans="2:5" x14ac:dyDescent="0.25">
      <c r="B131" s="16"/>
      <c r="C131" s="17"/>
      <c r="D131" s="18"/>
      <c r="E131" s="8"/>
    </row>
    <row r="132" spans="2:5" x14ac:dyDescent="0.25">
      <c r="B132" s="16"/>
      <c r="C132" s="17"/>
      <c r="D132" s="17"/>
      <c r="E132" s="8"/>
    </row>
    <row r="133" spans="2:5" x14ac:dyDescent="0.25">
      <c r="E133" s="10"/>
    </row>
    <row r="134" spans="2:5" x14ac:dyDescent="0.25">
      <c r="E134" s="10"/>
    </row>
    <row r="135" spans="2:5" x14ac:dyDescent="0.25">
      <c r="E135" s="10"/>
    </row>
    <row r="136" spans="2:5" x14ac:dyDescent="0.25">
      <c r="E136" s="10"/>
    </row>
    <row r="137" spans="2:5" x14ac:dyDescent="0.25">
      <c r="E137" s="10"/>
    </row>
    <row r="138" spans="2:5" x14ac:dyDescent="0.25">
      <c r="E138" s="10"/>
    </row>
    <row r="139" spans="2:5" x14ac:dyDescent="0.25">
      <c r="E139" s="10"/>
    </row>
    <row r="140" spans="2:5" x14ac:dyDescent="0.25">
      <c r="E140" s="10"/>
    </row>
    <row r="141" spans="2:5" x14ac:dyDescent="0.25">
      <c r="E141" s="10"/>
    </row>
    <row r="142" spans="2:5" x14ac:dyDescent="0.25">
      <c r="E142" s="10"/>
    </row>
    <row r="143" spans="2:5" x14ac:dyDescent="0.25">
      <c r="E143" s="10"/>
    </row>
  </sheetData>
  <mergeCells count="17">
    <mergeCell ref="B65:C65"/>
    <mergeCell ref="B69:C69"/>
    <mergeCell ref="B6:C6"/>
    <mergeCell ref="B18:C18"/>
    <mergeCell ref="E70:F70"/>
    <mergeCell ref="E83:F83"/>
    <mergeCell ref="B8:C8"/>
    <mergeCell ref="B21:C21"/>
    <mergeCell ref="B25:C25"/>
    <mergeCell ref="B27:C27"/>
    <mergeCell ref="B32:C32"/>
    <mergeCell ref="B34:C34"/>
    <mergeCell ref="B46:C46"/>
    <mergeCell ref="B50:C50"/>
    <mergeCell ref="B54:C54"/>
    <mergeCell ref="B61:C61"/>
    <mergeCell ref="B63:C63"/>
  </mergeCells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Računovdostvo 1</cp:lastModifiedBy>
  <cp:lastPrinted>2025-03-20T13:30:29Z</cp:lastPrinted>
  <dcterms:created xsi:type="dcterms:W3CDTF">2024-05-20T07:38:41Z</dcterms:created>
  <dcterms:modified xsi:type="dcterms:W3CDTF">2025-10-16T09:55:21Z</dcterms:modified>
</cp:coreProperties>
</file>