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čunovdostvo 1\Desktop\JAVNE OBJAVE\2025\"/>
    </mc:Choice>
  </mc:AlternateContent>
  <xr:revisionPtr revIDLastSave="0" documentId="13_ncr:1_{0C87B78E-4F9B-4731-81A3-24988F25C6C4}" xr6:coauthVersionLast="37" xr6:coauthVersionMax="37" xr10:uidLastSave="{00000000-0000-0000-0000-000000000000}"/>
  <bookViews>
    <workbookView xWindow="0" yWindow="0" windowWidth="28800" windowHeight="12225" xr2:uid="{00000000-000D-0000-FFFF-FFFF00000000}"/>
  </bookViews>
  <sheets>
    <sheet name="KOLOVOZ 2025" sheetId="1" r:id="rId1"/>
  </sheets>
  <calcPr calcId="179021"/>
</workbook>
</file>

<file path=xl/calcChain.xml><?xml version="1.0" encoding="utf-8"?>
<calcChain xmlns="http://schemas.openxmlformats.org/spreadsheetml/2006/main">
  <c r="E48" i="1" l="1"/>
  <c r="E33" i="1"/>
  <c r="E47" i="1" l="1"/>
  <c r="E39" i="1"/>
  <c r="E11" i="1"/>
  <c r="E6" i="1" l="1"/>
  <c r="E21" i="1"/>
  <c r="E24" i="1"/>
  <c r="E35" i="1"/>
  <c r="E43" i="1"/>
  <c r="E45" i="1"/>
  <c r="E31" i="1"/>
  <c r="E14" i="1" l="1"/>
  <c r="E56" i="1" l="1"/>
  <c r="E59" i="1" s="1"/>
</calcChain>
</file>

<file path=xl/sharedStrings.xml><?xml version="1.0" encoding="utf-8"?>
<sst xmlns="http://schemas.openxmlformats.org/spreadsheetml/2006/main" count="143" uniqueCount="77">
  <si>
    <t>NAZIV PRIMATELJA</t>
  </si>
  <si>
    <t>OIB PRIMATELJA</t>
  </si>
  <si>
    <t>IZNOS</t>
  </si>
  <si>
    <t>KONTO</t>
  </si>
  <si>
    <t>Komunalne usluge</t>
  </si>
  <si>
    <t>Računalne usluge</t>
  </si>
  <si>
    <t>Ostale usluge</t>
  </si>
  <si>
    <t>Energija</t>
  </si>
  <si>
    <t>Reprezentacija</t>
  </si>
  <si>
    <t>Banka.uslu.i uslu.pla.prometa</t>
  </si>
  <si>
    <t>Službena putovanja</t>
  </si>
  <si>
    <r>
      <t xml:space="preserve">NAZIV ISPLATITELJA: </t>
    </r>
    <r>
      <rPr>
        <b/>
        <sz val="11"/>
        <color theme="1"/>
        <rFont val="Calibri"/>
        <family val="2"/>
        <charset val="238"/>
        <scheme val="minor"/>
      </rPr>
      <t>VELEUČILIŠTE U RIJECI</t>
    </r>
  </si>
  <si>
    <t>ISPLATA SREDSTAVA ZA RAZDOBLJE:</t>
  </si>
  <si>
    <t>u eurima</t>
  </si>
  <si>
    <t>SJEDIŠTE/ PREBIVALIŠTE PRIMATELJA</t>
  </si>
  <si>
    <t>VRSTA RASHODA/IZDATKA</t>
  </si>
  <si>
    <t>Ukupno:</t>
  </si>
  <si>
    <t>Ukupno</t>
  </si>
  <si>
    <t>VELEUČILIŠTE U RIJECI</t>
  </si>
  <si>
    <t>Plaće za redovan rad</t>
  </si>
  <si>
    <t>Doprinosi za obavezno zdravstveno osiguranje</t>
  </si>
  <si>
    <t>Uredski materijal i ostali materijalni rashodi</t>
  </si>
  <si>
    <t>Usluge telefona,pošte i prijevoza</t>
  </si>
  <si>
    <t>Usluge promidžbe i informiranja</t>
  </si>
  <si>
    <t>Zakupnine i najamnine</t>
  </si>
  <si>
    <t>Intelektualne i osobne usluge</t>
  </si>
  <si>
    <t>RIJEKA</t>
  </si>
  <si>
    <t>Intelektu.i osobne usluge</t>
  </si>
  <si>
    <t>GRAD RIJEKA</t>
  </si>
  <si>
    <t>Zakupn.i najamnine</t>
  </si>
  <si>
    <t>FINA</t>
  </si>
  <si>
    <t>ZAGREB</t>
  </si>
  <si>
    <t>Uslu.promidžbe i informiranja</t>
  </si>
  <si>
    <t>NETCOM</t>
  </si>
  <si>
    <t>VODOVOD I KANALIZACIJA</t>
  </si>
  <si>
    <t>SIGURNOST</t>
  </si>
  <si>
    <t>LABIN</t>
  </si>
  <si>
    <t>HP-HRVATSKA POŠTA RIJEKA</t>
  </si>
  <si>
    <t>Uslu.tele,pošte i prijevoza</t>
  </si>
  <si>
    <t>HEP OPSKRBA</t>
  </si>
  <si>
    <t>KD ČISTOĆA d.o.o.</t>
  </si>
  <si>
    <t>ENERGO</t>
  </si>
  <si>
    <t>A1 HRVATSKA D.O.O.</t>
  </si>
  <si>
    <t>Zagreb</t>
  </si>
  <si>
    <t>HRVATSKI TELEKOM</t>
  </si>
  <si>
    <t>Ure.mater.i osta.mate.rashodi</t>
  </si>
  <si>
    <t>HARTA</t>
  </si>
  <si>
    <t>VIŠKOVO</t>
  </si>
  <si>
    <t>ISTARSKI VODOVOD</t>
  </si>
  <si>
    <t>BUZET</t>
  </si>
  <si>
    <t>PAZIN</t>
  </si>
  <si>
    <t>GRAD PAZIN-odjel za gospod.,finan.i prora~un</t>
  </si>
  <si>
    <t>USLUGA D.O.O.-PAZIN</t>
  </si>
  <si>
    <t>AGENCIJA ZA KOMER.DJELATNOST D.O.O.</t>
  </si>
  <si>
    <t>SECURITAS HRVATSKA</t>
  </si>
  <si>
    <t>UNIBIS</t>
  </si>
  <si>
    <t>CONTINEO travel agency</t>
  </si>
  <si>
    <t>BELVEDER d.o.o.</t>
  </si>
  <si>
    <t>ERSTE BANKA</t>
  </si>
  <si>
    <t>BEST IN PARKING</t>
  </si>
  <si>
    <t>TELEMACH HRVATSKA D.O.O.</t>
  </si>
  <si>
    <t>CIK  DR. BOŽO MILANOVIĆ  D.O.O.</t>
  </si>
  <si>
    <t>PROMO VERSE</t>
  </si>
  <si>
    <t>VIŠNJAN</t>
  </si>
  <si>
    <t>SVEUKUPNO</t>
  </si>
  <si>
    <t>08/ 2025</t>
  </si>
  <si>
    <t>VINO ARTIS</t>
  </si>
  <si>
    <t>AUTOBUSNI PRIJEVOZ ROBI</t>
  </si>
  <si>
    <t>KANFANAR</t>
  </si>
  <si>
    <t>MI-KOM D.O.O.</t>
  </si>
  <si>
    <t>Obrt za proizvodnju kruha i peciva MRVISA, vl. Sandra Žužić</t>
  </si>
  <si>
    <t>Rovinj</t>
  </si>
  <si>
    <t>MS CONSULTING</t>
  </si>
  <si>
    <t>DE451576161</t>
  </si>
  <si>
    <t>HAMBURG</t>
  </si>
  <si>
    <t>Nakna.za prijev.za rad na terenu i odvojeni život</t>
  </si>
  <si>
    <t>Naknade za rad predstvaničkih i izvrših tjela,povjere. i sl.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</si>
</sst>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 ;\-#,##0.00\ "/>
  </numFmts>
  <fonts count="1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71">
    <xf numFmtId="0" fontId="0" fillId="0" borderId="0" xfId="0"/>
    <xf numFmtId="0" fontId="0" fillId="0" borderId="0" xfId="0" applyAlignment="1">
      <alignment wrapText="1"/>
    </xf>
    <xf numFmtId="0" fontId="0" fillId="0" borderId="0" xfId="0" applyFill="1"/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right"/>
    </xf>
    <xf numFmtId="0" fontId="0" fillId="0" borderId="0" xfId="0" applyFill="1" applyBorder="1"/>
    <xf numFmtId="4" fontId="0" fillId="0" borderId="0" xfId="0" applyNumberFormat="1" applyBorder="1"/>
    <xf numFmtId="0" fontId="0" fillId="33" borderId="0" xfId="0" applyFill="1" applyBorder="1"/>
    <xf numFmtId="4" fontId="0" fillId="0" borderId="0" xfId="0" applyNumberFormat="1"/>
    <xf numFmtId="0" fontId="0" fillId="0" borderId="13" xfId="0" applyBorder="1"/>
    <xf numFmtId="0" fontId="0" fillId="0" borderId="14" xfId="0" applyBorder="1" applyAlignment="1">
      <alignment horizontal="center" vertical="center"/>
    </xf>
    <xf numFmtId="0" fontId="0" fillId="0" borderId="18" xfId="0" applyBorder="1"/>
    <xf numFmtId="0" fontId="0" fillId="0" borderId="19" xfId="0" applyBorder="1" applyAlignment="1">
      <alignment horizontal="center" vertical="center"/>
    </xf>
    <xf numFmtId="0" fontId="0" fillId="0" borderId="0" xfId="0" applyFill="1" applyBorder="1"/>
    <xf numFmtId="0" fontId="0" fillId="0" borderId="0" xfId="0" applyFill="1" applyBorder="1" applyAlignment="1">
      <alignment horizontal="center" vertical="center"/>
    </xf>
    <xf numFmtId="0" fontId="0" fillId="0" borderId="0" xfId="0" applyBorder="1"/>
    <xf numFmtId="0" fontId="0" fillId="0" borderId="19" xfId="0" applyBorder="1"/>
    <xf numFmtId="0" fontId="0" fillId="0" borderId="23" xfId="0" applyBorder="1"/>
    <xf numFmtId="0" fontId="0" fillId="0" borderId="14" xfId="0" applyBorder="1"/>
    <xf numFmtId="0" fontId="0" fillId="0" borderId="22" xfId="0" applyBorder="1"/>
    <xf numFmtId="0" fontId="16" fillId="33" borderId="11" xfId="0" applyFont="1" applyFill="1" applyBorder="1"/>
    <xf numFmtId="0" fontId="16" fillId="33" borderId="0" xfId="0" applyFont="1" applyFill="1" applyBorder="1" applyAlignment="1">
      <alignment wrapText="1"/>
    </xf>
    <xf numFmtId="4" fontId="16" fillId="33" borderId="0" xfId="0" applyNumberFormat="1" applyFont="1" applyFill="1" applyBorder="1"/>
    <xf numFmtId="4" fontId="0" fillId="0" borderId="0" xfId="0" applyNumberFormat="1" applyFill="1" applyAlignment="1">
      <alignment horizontal="center" vertical="center"/>
    </xf>
    <xf numFmtId="4" fontId="0" fillId="33" borderId="0" xfId="0" applyNumberFormat="1" applyFill="1" applyBorder="1"/>
    <xf numFmtId="0" fontId="0" fillId="0" borderId="0" xfId="0" applyBorder="1" applyAlignment="1">
      <alignment horizontal="center" vertical="center"/>
    </xf>
    <xf numFmtId="0" fontId="16" fillId="0" borderId="24" xfId="0" applyFont="1" applyBorder="1"/>
    <xf numFmtId="49" fontId="18" fillId="0" borderId="0" xfId="0" applyNumberFormat="1" applyFont="1" applyFill="1" applyAlignment="1">
      <alignment horizontal="center" vertical="center"/>
    </xf>
    <xf numFmtId="0" fontId="16" fillId="0" borderId="11" xfId="0" applyFont="1" applyBorder="1"/>
    <xf numFmtId="0" fontId="16" fillId="0" borderId="20" xfId="0" applyFont="1" applyBorder="1"/>
    <xf numFmtId="4" fontId="16" fillId="0" borderId="16" xfId="0" applyNumberFormat="1" applyFont="1" applyBorder="1" applyAlignment="1">
      <alignment horizontal="left"/>
    </xf>
    <xf numFmtId="164" fontId="16" fillId="33" borderId="17" xfId="0" applyNumberFormat="1" applyFont="1" applyFill="1" applyBorder="1" applyAlignment="1">
      <alignment horizontal="left" vertical="top"/>
    </xf>
    <xf numFmtId="164" fontId="16" fillId="33" borderId="12" xfId="0" applyNumberFormat="1" applyFont="1" applyFill="1" applyBorder="1" applyAlignment="1">
      <alignment horizontal="left" vertical="top"/>
    </xf>
    <xf numFmtId="0" fontId="0" fillId="0" borderId="14" xfId="0" applyBorder="1" applyAlignment="1">
      <alignment horizontal="right" vertical="center"/>
    </xf>
    <xf numFmtId="0" fontId="0" fillId="0" borderId="19" xfId="0" applyBorder="1" applyAlignment="1">
      <alignment horizontal="right" vertical="center"/>
    </xf>
    <xf numFmtId="0" fontId="0" fillId="33" borderId="10" xfId="0" applyFill="1" applyBorder="1" applyAlignment="1">
      <alignment horizontal="center"/>
    </xf>
    <xf numFmtId="0" fontId="0" fillId="33" borderId="11" xfId="0" applyFill="1" applyBorder="1" applyAlignment="1">
      <alignment horizontal="center"/>
    </xf>
    <xf numFmtId="4" fontId="16" fillId="33" borderId="11" xfId="0" applyNumberFormat="1" applyFont="1" applyFill="1" applyBorder="1"/>
    <xf numFmtId="0" fontId="16" fillId="33" borderId="21" xfId="0" applyFont="1" applyFill="1" applyBorder="1"/>
    <xf numFmtId="0" fontId="0" fillId="33" borderId="0" xfId="0" applyFill="1" applyBorder="1" applyAlignment="1">
      <alignment wrapText="1"/>
    </xf>
    <xf numFmtId="0" fontId="16" fillId="0" borderId="0" xfId="0" applyFont="1" applyBorder="1"/>
    <xf numFmtId="0" fontId="0" fillId="0" borderId="19" xfId="0" applyBorder="1" applyAlignment="1">
      <alignment horizontal="right"/>
    </xf>
    <xf numFmtId="0" fontId="0" fillId="0" borderId="25" xfId="0" applyBorder="1"/>
    <xf numFmtId="0" fontId="0" fillId="0" borderId="26" xfId="0" applyBorder="1" applyAlignment="1">
      <alignment horizontal="center" vertical="center"/>
    </xf>
    <xf numFmtId="4" fontId="0" fillId="0" borderId="26" xfId="0" applyNumberFormat="1" applyBorder="1"/>
    <xf numFmtId="0" fontId="0" fillId="0" borderId="26" xfId="0" applyBorder="1" applyAlignment="1">
      <alignment horizontal="right"/>
    </xf>
    <xf numFmtId="0" fontId="0" fillId="0" borderId="27" xfId="0" applyBorder="1"/>
    <xf numFmtId="0" fontId="0" fillId="33" borderId="10" xfId="0" applyFill="1" applyBorder="1"/>
    <xf numFmtId="0" fontId="0" fillId="33" borderId="11" xfId="0" applyFill="1" applyBorder="1"/>
    <xf numFmtId="0" fontId="0" fillId="33" borderId="10" xfId="0" applyFill="1" applyBorder="1"/>
    <xf numFmtId="0" fontId="0" fillId="33" borderId="11" xfId="0" applyFill="1" applyBorder="1"/>
    <xf numFmtId="0" fontId="16" fillId="0" borderId="11" xfId="0" applyFont="1" applyBorder="1" applyAlignment="1">
      <alignment horizontal="right" vertical="center"/>
    </xf>
    <xf numFmtId="4" fontId="0" fillId="33" borderId="10" xfId="0" applyNumberFormat="1" applyFill="1" applyBorder="1"/>
    <xf numFmtId="4" fontId="0" fillId="33" borderId="11" xfId="0" applyNumberFormat="1" applyFill="1" applyBorder="1"/>
    <xf numFmtId="0" fontId="0" fillId="0" borderId="20" xfId="0" applyBorder="1"/>
    <xf numFmtId="0" fontId="0" fillId="0" borderId="15" xfId="0" applyBorder="1"/>
    <xf numFmtId="0" fontId="0" fillId="0" borderId="28" xfId="0" applyBorder="1"/>
    <xf numFmtId="0" fontId="0" fillId="0" borderId="29" xfId="0" applyBorder="1"/>
    <xf numFmtId="0" fontId="16" fillId="33" borderId="25" xfId="0" applyFont="1" applyFill="1" applyBorder="1"/>
    <xf numFmtId="4" fontId="16" fillId="33" borderId="26" xfId="0" applyNumberFormat="1" applyFont="1" applyFill="1" applyBorder="1" applyAlignment="1">
      <alignment horizontal="left" vertical="top"/>
    </xf>
    <xf numFmtId="4" fontId="16" fillId="33" borderId="27" xfId="0" applyNumberFormat="1" applyFont="1" applyFill="1" applyBorder="1" applyAlignment="1">
      <alignment horizontal="left" vertical="top"/>
    </xf>
    <xf numFmtId="0" fontId="16" fillId="33" borderId="20" xfId="0" applyFont="1" applyFill="1" applyBorder="1"/>
    <xf numFmtId="4" fontId="16" fillId="33" borderId="15" xfId="0" applyNumberFormat="1" applyFont="1" applyFill="1" applyBorder="1"/>
    <xf numFmtId="0" fontId="16" fillId="0" borderId="15" xfId="0" applyFont="1" applyBorder="1"/>
    <xf numFmtId="0" fontId="16" fillId="0" borderId="16" xfId="0" applyFont="1" applyBorder="1"/>
    <xf numFmtId="0" fontId="16" fillId="0" borderId="30" xfId="0" applyFont="1" applyFill="1" applyBorder="1" applyAlignment="1">
      <alignment horizontal="center" vertical="center"/>
    </xf>
    <xf numFmtId="0" fontId="16" fillId="0" borderId="28" xfId="0" applyFont="1" applyFill="1" applyBorder="1" applyAlignment="1">
      <alignment horizontal="center" vertical="center"/>
    </xf>
    <xf numFmtId="0" fontId="16" fillId="0" borderId="28" xfId="0" applyFont="1" applyFill="1" applyBorder="1" applyAlignment="1">
      <alignment horizontal="center" vertical="center" wrapText="1"/>
    </xf>
    <xf numFmtId="4" fontId="16" fillId="0" borderId="28" xfId="0" applyNumberFormat="1" applyFont="1" applyFill="1" applyBorder="1" applyAlignment="1">
      <alignment horizontal="center" vertical="center"/>
    </xf>
    <xf numFmtId="0" fontId="16" fillId="0" borderId="29" xfId="0" applyFont="1" applyFill="1" applyBorder="1" applyAlignment="1">
      <alignment horizontal="center" vertical="center"/>
    </xf>
  </cellXfs>
  <cellStyles count="42">
    <cellStyle name="20% - Isticanje1" xfId="19" builtinId="30" customBuiltin="1"/>
    <cellStyle name="20% - Isticanje2" xfId="23" builtinId="34" customBuiltin="1"/>
    <cellStyle name="20% - Isticanje3" xfId="27" builtinId="38" customBuiltin="1"/>
    <cellStyle name="20% - Isticanje4" xfId="31" builtinId="42" customBuiltin="1"/>
    <cellStyle name="20% - Isticanje5" xfId="35" builtinId="46" customBuiltin="1"/>
    <cellStyle name="20% - Isticanje6" xfId="39" builtinId="50" customBuiltin="1"/>
    <cellStyle name="40% - Isticanje1" xfId="20" builtinId="31" customBuiltin="1"/>
    <cellStyle name="40% - Isticanje2" xfId="24" builtinId="35" customBuiltin="1"/>
    <cellStyle name="40% - Isticanje3" xfId="28" builtinId="39" customBuiltin="1"/>
    <cellStyle name="40% - Isticanje4" xfId="32" builtinId="43" customBuiltin="1"/>
    <cellStyle name="40% - Isticanje5" xfId="36" builtinId="47" customBuiltin="1"/>
    <cellStyle name="40% - Isticanje6" xfId="40" builtinId="51" customBuiltin="1"/>
    <cellStyle name="60% - Isticanje1" xfId="21" builtinId="32" customBuiltin="1"/>
    <cellStyle name="60% - Isticanje2" xfId="25" builtinId="36" customBuiltin="1"/>
    <cellStyle name="60% - Isticanje3" xfId="29" builtinId="40" customBuiltin="1"/>
    <cellStyle name="60% - Isticanje4" xfId="33" builtinId="44" customBuiltin="1"/>
    <cellStyle name="60% - Isticanje5" xfId="37" builtinId="48" customBuiltin="1"/>
    <cellStyle name="60% - Isticanje6" xfId="41" builtinId="52" customBuiltin="1"/>
    <cellStyle name="Bilješka" xfId="15" builtinId="10" customBuiltin="1"/>
    <cellStyle name="Dobro" xfId="6" builtinId="26" customBuiltin="1"/>
    <cellStyle name="Isticanje1" xfId="18" builtinId="29" customBuiltin="1"/>
    <cellStyle name="Isticanje2" xfId="22" builtinId="33" customBuiltin="1"/>
    <cellStyle name="Isticanje3" xfId="26" builtinId="37" customBuiltin="1"/>
    <cellStyle name="Isticanje4" xfId="30" builtinId="41" customBuiltin="1"/>
    <cellStyle name="Isticanje5" xfId="34" builtinId="45" customBuiltin="1"/>
    <cellStyle name="Isticanje6" xfId="38" builtinId="49" customBuiltin="1"/>
    <cellStyle name="Izlaz" xfId="10" builtinId="21" customBuiltin="1"/>
    <cellStyle name="Izračun" xfId="11" builtinId="22" customBuiltin="1"/>
    <cellStyle name="Loše" xfId="7" builtinId="27" customBuiltin="1"/>
    <cellStyle name="Naslov" xfId="1" builtinId="15" customBuiltin="1"/>
    <cellStyle name="Naslov 1" xfId="2" builtinId="16" customBuiltin="1"/>
    <cellStyle name="Naslov 2" xfId="3" builtinId="17" customBuiltin="1"/>
    <cellStyle name="Naslov 3" xfId="4" builtinId="18" customBuiltin="1"/>
    <cellStyle name="Naslov 4" xfId="5" builtinId="19" customBuiltin="1"/>
    <cellStyle name="Neutralno" xfId="8" builtinId="28" customBuiltin="1"/>
    <cellStyle name="Normalno" xfId="0" builtinId="0"/>
    <cellStyle name="Povezana ćelija" xfId="12" builtinId="24" customBuiltin="1"/>
    <cellStyle name="Provjera ćelije" xfId="13" builtinId="23" customBuiltin="1"/>
    <cellStyle name="Tekst objašnjenja" xfId="16" builtinId="53" customBuiltin="1"/>
    <cellStyle name="Tekst upozorenja" xfId="14" builtinId="11" customBuiltin="1"/>
    <cellStyle name="Ukupni zbroj" xfId="17" builtinId="25" customBuiltin="1"/>
    <cellStyle name="Unos" xfId="9" builtinId="2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B116"/>
  <sheetViews>
    <sheetView tabSelected="1" topLeftCell="A40" zoomScaleNormal="100" workbookViewId="0">
      <selection activeCell="G67" sqref="G66:G67"/>
    </sheetView>
  </sheetViews>
  <sheetFormatPr defaultRowHeight="15" x14ac:dyDescent="0.25"/>
  <cols>
    <col min="1" max="1" width="4.28515625" style="2" customWidth="1"/>
    <col min="2" max="2" width="46.140625" style="2" customWidth="1"/>
    <col min="3" max="3" width="22.28515625" style="4" customWidth="1"/>
    <col min="4" max="4" width="16.5703125" style="4" customWidth="1"/>
    <col min="5" max="5" width="12.28515625" style="24" customWidth="1"/>
    <col min="6" max="6" width="9.140625" style="4"/>
    <col min="7" max="7" width="54" style="2" customWidth="1"/>
    <col min="8" max="8" width="20.28515625" style="2" customWidth="1"/>
    <col min="9" max="9" width="9.140625" style="2"/>
    <col min="10" max="10" width="14.28515625" style="2" customWidth="1"/>
    <col min="11" max="16384" width="9.140625" style="2"/>
  </cols>
  <sheetData>
    <row r="1" spans="1:16382" ht="22.5" customHeight="1" x14ac:dyDescent="0.25">
      <c r="A1" s="2" t="s">
        <v>11</v>
      </c>
      <c r="B1" s="3"/>
    </row>
    <row r="2" spans="1:16382" ht="18.75" customHeight="1" x14ac:dyDescent="0.25">
      <c r="A2" s="2" t="s">
        <v>12</v>
      </c>
      <c r="D2" s="28" t="s">
        <v>65</v>
      </c>
    </row>
    <row r="3" spans="1:16382" ht="15.75" thickBot="1" x14ac:dyDescent="0.3">
      <c r="G3" s="5" t="s">
        <v>13</v>
      </c>
    </row>
    <row r="4" spans="1:16382" s="3" customFormat="1" ht="45.75" thickBot="1" x14ac:dyDescent="0.3">
      <c r="B4" s="66" t="s">
        <v>0</v>
      </c>
      <c r="C4" s="67" t="s">
        <v>1</v>
      </c>
      <c r="D4" s="68" t="s">
        <v>14</v>
      </c>
      <c r="E4" s="69" t="s">
        <v>2</v>
      </c>
      <c r="F4" s="67" t="s">
        <v>3</v>
      </c>
      <c r="G4" s="70" t="s">
        <v>15</v>
      </c>
    </row>
    <row r="5" spans="1:16382" x14ac:dyDescent="0.25">
      <c r="B5" s="10" t="s">
        <v>59</v>
      </c>
      <c r="C5" s="19">
        <v>13111840409</v>
      </c>
      <c r="D5" s="19" t="s">
        <v>31</v>
      </c>
      <c r="E5" s="19">
        <v>390</v>
      </c>
      <c r="F5" s="19">
        <v>3211</v>
      </c>
      <c r="G5" s="18" t="s">
        <v>10</v>
      </c>
      <c r="H5"/>
    </row>
    <row r="6" spans="1:16382" ht="15.75" thickBot="1" x14ac:dyDescent="0.3">
      <c r="B6" s="36"/>
      <c r="C6" s="37"/>
      <c r="D6" s="21" t="s">
        <v>17</v>
      </c>
      <c r="E6" s="38">
        <f>SUM(E5:E5)</f>
        <v>390</v>
      </c>
      <c r="F6" s="21">
        <v>3211</v>
      </c>
      <c r="G6" s="39" t="s">
        <v>10</v>
      </c>
    </row>
    <row r="7" spans="1:16382" x14ac:dyDescent="0.25">
      <c r="A7" s="6"/>
      <c r="B7" s="10" t="s">
        <v>69</v>
      </c>
      <c r="C7" s="19">
        <v>41309898144</v>
      </c>
      <c r="D7" s="19" t="s">
        <v>50</v>
      </c>
      <c r="E7" s="19">
        <v>328.13</v>
      </c>
      <c r="F7" s="19">
        <v>3221</v>
      </c>
      <c r="G7" s="18" t="s">
        <v>45</v>
      </c>
      <c r="H7"/>
      <c r="I7"/>
    </row>
    <row r="8" spans="1:16382" x14ac:dyDescent="0.25">
      <c r="A8" s="1"/>
      <c r="B8" s="12" t="s">
        <v>53</v>
      </c>
      <c r="C8" s="17">
        <v>58843087891</v>
      </c>
      <c r="D8" s="17" t="s">
        <v>31</v>
      </c>
      <c r="E8" s="17">
        <v>11.7</v>
      </c>
      <c r="F8" s="17">
        <v>3221</v>
      </c>
      <c r="G8" s="20" t="s">
        <v>45</v>
      </c>
      <c r="H8"/>
      <c r="I8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  <c r="XCP8" s="1"/>
      <c r="XCQ8" s="1"/>
      <c r="XCR8" s="1"/>
      <c r="XCS8" s="1"/>
      <c r="XCT8" s="1"/>
      <c r="XCU8" s="1"/>
      <c r="XCV8" s="1"/>
      <c r="XCW8" s="1"/>
      <c r="XCX8" s="1"/>
      <c r="XCY8" s="1"/>
      <c r="XCZ8" s="1"/>
      <c r="XDA8" s="1"/>
      <c r="XDB8" s="1"/>
      <c r="XDC8" s="1"/>
      <c r="XDD8" s="1"/>
      <c r="XDE8" s="1"/>
      <c r="XDF8" s="1"/>
      <c r="XDG8" s="1"/>
      <c r="XDH8" s="1"/>
      <c r="XDI8" s="1"/>
      <c r="XDJ8" s="1"/>
      <c r="XDK8" s="1"/>
      <c r="XDL8" s="1"/>
      <c r="XDM8" s="1"/>
      <c r="XDN8" s="1"/>
      <c r="XDO8" s="1"/>
      <c r="XDP8" s="1"/>
      <c r="XDQ8" s="1"/>
      <c r="XDR8" s="1"/>
      <c r="XDS8" s="1"/>
      <c r="XDT8" s="1"/>
      <c r="XDU8" s="1"/>
      <c r="XDV8" s="1"/>
      <c r="XDW8" s="1"/>
      <c r="XDX8" s="1"/>
      <c r="XDY8" s="1"/>
      <c r="XDZ8" s="1"/>
      <c r="XEA8" s="1"/>
      <c r="XEB8" s="1"/>
      <c r="XEC8" s="1"/>
      <c r="XED8" s="1"/>
      <c r="XEE8" s="1"/>
      <c r="XEF8" s="1"/>
      <c r="XEG8" s="1"/>
      <c r="XEH8" s="1"/>
      <c r="XEI8" s="1"/>
      <c r="XEJ8" s="1"/>
      <c r="XEK8" s="1"/>
      <c r="XEL8" s="1"/>
      <c r="XEM8" s="1"/>
      <c r="XEN8" s="1"/>
      <c r="XEO8" s="1"/>
      <c r="XEP8" s="1"/>
      <c r="XEQ8" s="1"/>
      <c r="XER8" s="1"/>
      <c r="XES8" s="1"/>
      <c r="XET8" s="1"/>
      <c r="XEU8" s="1"/>
      <c r="XEV8" s="1"/>
      <c r="XEW8" s="1"/>
      <c r="XEX8" s="1"/>
      <c r="XEY8" s="1"/>
      <c r="XEZ8" s="1"/>
      <c r="XFA8" s="1"/>
      <c r="XFB8" s="1"/>
    </row>
    <row r="9" spans="1:16382" x14ac:dyDescent="0.25">
      <c r="A9" s="1"/>
      <c r="B9" s="12" t="s">
        <v>66</v>
      </c>
      <c r="C9" s="17">
        <v>80662840075</v>
      </c>
      <c r="D9" s="17" t="s">
        <v>63</v>
      </c>
      <c r="E9" s="17">
        <v>1624</v>
      </c>
      <c r="F9" s="17">
        <v>3221</v>
      </c>
      <c r="G9" s="20" t="s">
        <v>45</v>
      </c>
      <c r="H9"/>
      <c r="I9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  <c r="XCP9" s="1"/>
      <c r="XCQ9" s="1"/>
      <c r="XCR9" s="1"/>
      <c r="XCS9" s="1"/>
      <c r="XCT9" s="1"/>
      <c r="XCU9" s="1"/>
      <c r="XCV9" s="1"/>
      <c r="XCW9" s="1"/>
      <c r="XCX9" s="1"/>
      <c r="XCY9" s="1"/>
      <c r="XCZ9" s="1"/>
      <c r="XDA9" s="1"/>
      <c r="XDB9" s="1"/>
      <c r="XDC9" s="1"/>
      <c r="XDD9" s="1"/>
      <c r="XDE9" s="1"/>
      <c r="XDF9" s="1"/>
      <c r="XDG9" s="1"/>
      <c r="XDH9" s="1"/>
      <c r="XDI9" s="1"/>
      <c r="XDJ9" s="1"/>
      <c r="XDK9" s="1"/>
      <c r="XDL9" s="1"/>
      <c r="XDM9" s="1"/>
      <c r="XDN9" s="1"/>
      <c r="XDO9" s="1"/>
      <c r="XDP9" s="1"/>
      <c r="XDQ9" s="1"/>
      <c r="XDR9" s="1"/>
      <c r="XDS9" s="1"/>
      <c r="XDT9" s="1"/>
      <c r="XDU9" s="1"/>
      <c r="XDV9" s="1"/>
      <c r="XDW9" s="1"/>
      <c r="XDX9" s="1"/>
      <c r="XDY9" s="1"/>
      <c r="XDZ9" s="1"/>
      <c r="XEA9" s="1"/>
      <c r="XEB9" s="1"/>
      <c r="XEC9" s="1"/>
      <c r="XED9" s="1"/>
      <c r="XEE9" s="1"/>
      <c r="XEF9" s="1"/>
      <c r="XEG9" s="1"/>
      <c r="XEH9" s="1"/>
      <c r="XEI9" s="1"/>
      <c r="XEJ9" s="1"/>
      <c r="XEK9" s="1"/>
      <c r="XEL9" s="1"/>
      <c r="XEM9" s="1"/>
      <c r="XEN9" s="1"/>
      <c r="XEO9" s="1"/>
      <c r="XEP9" s="1"/>
      <c r="XEQ9" s="1"/>
      <c r="XER9" s="1"/>
      <c r="XES9" s="1"/>
      <c r="XET9" s="1"/>
      <c r="XEU9" s="1"/>
      <c r="XEV9" s="1"/>
      <c r="XEW9" s="1"/>
      <c r="XEX9" s="1"/>
      <c r="XEY9" s="1"/>
      <c r="XEZ9" s="1"/>
      <c r="XFA9" s="1"/>
      <c r="XFB9" s="1"/>
    </row>
    <row r="10" spans="1:16382" x14ac:dyDescent="0.25">
      <c r="A10" s="1"/>
      <c r="B10" s="12" t="s">
        <v>46</v>
      </c>
      <c r="C10" s="17">
        <v>59072650925</v>
      </c>
      <c r="D10" s="17" t="s">
        <v>47</v>
      </c>
      <c r="E10" s="17">
        <v>41.38</v>
      </c>
      <c r="F10" s="17">
        <v>3221</v>
      </c>
      <c r="G10" s="20" t="s">
        <v>45</v>
      </c>
      <c r="H10"/>
      <c r="I10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  <c r="WUU10" s="1"/>
      <c r="WUV10" s="1"/>
      <c r="WUW10" s="1"/>
      <c r="WUX10" s="1"/>
      <c r="WUY10" s="1"/>
      <c r="WUZ10" s="1"/>
      <c r="WVA10" s="1"/>
      <c r="WVB10" s="1"/>
      <c r="WVC10" s="1"/>
      <c r="WVD10" s="1"/>
      <c r="WVE10" s="1"/>
      <c r="WVF10" s="1"/>
      <c r="WVG10" s="1"/>
      <c r="WVH10" s="1"/>
      <c r="WVI10" s="1"/>
      <c r="WVJ10" s="1"/>
      <c r="WVK10" s="1"/>
      <c r="WVL10" s="1"/>
      <c r="WVM10" s="1"/>
      <c r="WVN10" s="1"/>
      <c r="WVO10" s="1"/>
      <c r="WVP10" s="1"/>
      <c r="WVQ10" s="1"/>
      <c r="WVR10" s="1"/>
      <c r="WVS10" s="1"/>
      <c r="WVT10" s="1"/>
      <c r="WVU10" s="1"/>
      <c r="WVV10" s="1"/>
      <c r="WVW10" s="1"/>
      <c r="WVX10" s="1"/>
      <c r="WVY10" s="1"/>
      <c r="WVZ10" s="1"/>
      <c r="WWA10" s="1"/>
      <c r="WWB10" s="1"/>
      <c r="WWC10" s="1"/>
      <c r="WWD10" s="1"/>
      <c r="WWE10" s="1"/>
      <c r="WWF10" s="1"/>
      <c r="WWG10" s="1"/>
      <c r="WWH10" s="1"/>
      <c r="WWI10" s="1"/>
      <c r="WWJ10" s="1"/>
      <c r="WWK10" s="1"/>
      <c r="WWL10" s="1"/>
      <c r="WWM10" s="1"/>
      <c r="WWN10" s="1"/>
      <c r="WWO10" s="1"/>
      <c r="WWP10" s="1"/>
      <c r="WWQ10" s="1"/>
      <c r="WWR10" s="1"/>
      <c r="WWS10" s="1"/>
      <c r="WWT10" s="1"/>
      <c r="WWU10" s="1"/>
      <c r="WWV10" s="1"/>
      <c r="WWW10" s="1"/>
      <c r="WWX10" s="1"/>
      <c r="WWY10" s="1"/>
      <c r="WWZ10" s="1"/>
      <c r="WXA10" s="1"/>
      <c r="WXB10" s="1"/>
      <c r="WXC10" s="1"/>
      <c r="WXD10" s="1"/>
      <c r="WXE10" s="1"/>
      <c r="WXF10" s="1"/>
      <c r="WXG10" s="1"/>
      <c r="WXH10" s="1"/>
      <c r="WXI10" s="1"/>
      <c r="WXJ10" s="1"/>
      <c r="WXK10" s="1"/>
      <c r="WXL10" s="1"/>
      <c r="WXM10" s="1"/>
      <c r="WXN10" s="1"/>
      <c r="WXO10" s="1"/>
      <c r="WXP10" s="1"/>
      <c r="WXQ10" s="1"/>
      <c r="WXR10" s="1"/>
      <c r="WXS10" s="1"/>
      <c r="WXT10" s="1"/>
      <c r="WXU10" s="1"/>
      <c r="WXV10" s="1"/>
      <c r="WXW10" s="1"/>
      <c r="WXX10" s="1"/>
      <c r="WXY10" s="1"/>
      <c r="WXZ10" s="1"/>
      <c r="WYA10" s="1"/>
      <c r="WYB10" s="1"/>
      <c r="WYC10" s="1"/>
      <c r="WYD10" s="1"/>
      <c r="WYE10" s="1"/>
      <c r="WYF10" s="1"/>
      <c r="WYG10" s="1"/>
      <c r="WYH10" s="1"/>
      <c r="WYI10" s="1"/>
      <c r="WYJ10" s="1"/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1"/>
      <c r="XBV10" s="1"/>
      <c r="XBW10" s="1"/>
      <c r="XBX10" s="1"/>
      <c r="XBY10" s="1"/>
      <c r="XBZ10" s="1"/>
      <c r="XCA10" s="1"/>
      <c r="XCB10" s="1"/>
      <c r="XCC10" s="1"/>
      <c r="XCD10" s="1"/>
      <c r="XCE10" s="1"/>
      <c r="XCF10" s="1"/>
      <c r="XCG10" s="1"/>
      <c r="XCH10" s="1"/>
      <c r="XCI10" s="1"/>
      <c r="XCJ10" s="1"/>
      <c r="XCK10" s="1"/>
      <c r="XCL10" s="1"/>
      <c r="XCM10" s="1"/>
      <c r="XCN10" s="1"/>
      <c r="XCO10" s="1"/>
      <c r="XCP10" s="1"/>
      <c r="XCQ10" s="1"/>
      <c r="XCR10" s="1"/>
      <c r="XCS10" s="1"/>
      <c r="XCT10" s="1"/>
      <c r="XCU10" s="1"/>
      <c r="XCV10" s="1"/>
      <c r="XCW10" s="1"/>
      <c r="XCX10" s="1"/>
      <c r="XCY10" s="1"/>
      <c r="XCZ10" s="1"/>
      <c r="XDA10" s="1"/>
      <c r="XDB10" s="1"/>
      <c r="XDC10" s="1"/>
      <c r="XDD10" s="1"/>
      <c r="XDE10" s="1"/>
      <c r="XDF10" s="1"/>
      <c r="XDG10" s="1"/>
      <c r="XDH10" s="1"/>
      <c r="XDI10" s="1"/>
      <c r="XDJ10" s="1"/>
      <c r="XDK10" s="1"/>
      <c r="XDL10" s="1"/>
      <c r="XDM10" s="1"/>
      <c r="XDN10" s="1"/>
      <c r="XDO10" s="1"/>
      <c r="XDP10" s="1"/>
      <c r="XDQ10" s="1"/>
      <c r="XDR10" s="1"/>
      <c r="XDS10" s="1"/>
      <c r="XDT10" s="1"/>
      <c r="XDU10" s="1"/>
      <c r="XDV10" s="1"/>
      <c r="XDW10" s="1"/>
      <c r="XDX10" s="1"/>
      <c r="XDY10" s="1"/>
      <c r="XDZ10" s="1"/>
      <c r="XEA10" s="1"/>
      <c r="XEB10" s="1"/>
      <c r="XEC10" s="1"/>
      <c r="XED10" s="1"/>
      <c r="XEE10" s="1"/>
      <c r="XEF10" s="1"/>
      <c r="XEG10" s="1"/>
      <c r="XEH10" s="1"/>
      <c r="XEI10" s="1"/>
      <c r="XEJ10" s="1"/>
      <c r="XEK10" s="1"/>
      <c r="XEL10" s="1"/>
      <c r="XEM10" s="1"/>
      <c r="XEN10" s="1"/>
      <c r="XEO10" s="1"/>
      <c r="XEP10" s="1"/>
      <c r="XEQ10" s="1"/>
      <c r="XER10" s="1"/>
      <c r="XES10" s="1"/>
      <c r="XET10" s="1"/>
      <c r="XEU10" s="1"/>
      <c r="XEV10" s="1"/>
      <c r="XEW10" s="1"/>
      <c r="XEX10" s="1"/>
      <c r="XEY10" s="1"/>
      <c r="XEZ10" s="1"/>
      <c r="XFA10" s="1"/>
      <c r="XFB10" s="1"/>
    </row>
    <row r="11" spans="1:16382" ht="15.75" thickBot="1" x14ac:dyDescent="0.3">
      <c r="B11" s="36"/>
      <c r="C11" s="37"/>
      <c r="D11" s="21" t="s">
        <v>17</v>
      </c>
      <c r="E11" s="38">
        <f>SUM(E7:E10)</f>
        <v>2005.21</v>
      </c>
      <c r="F11" s="21">
        <v>3221</v>
      </c>
      <c r="G11" s="39" t="s">
        <v>21</v>
      </c>
    </row>
    <row r="12" spans="1:16382" x14ac:dyDescent="0.25">
      <c r="B12" s="10" t="s">
        <v>41</v>
      </c>
      <c r="C12" s="19">
        <v>99393766301</v>
      </c>
      <c r="D12" s="19" t="s">
        <v>26</v>
      </c>
      <c r="E12" s="19">
        <v>84.21</v>
      </c>
      <c r="F12" s="19">
        <v>3223</v>
      </c>
      <c r="G12" s="18" t="s">
        <v>7</v>
      </c>
    </row>
    <row r="13" spans="1:16382" x14ac:dyDescent="0.25">
      <c r="B13" s="12" t="s">
        <v>39</v>
      </c>
      <c r="C13" s="17">
        <v>63073332379</v>
      </c>
      <c r="D13" s="17" t="s">
        <v>31</v>
      </c>
      <c r="E13" s="17">
        <v>1537.47</v>
      </c>
      <c r="F13" s="17">
        <v>3223</v>
      </c>
      <c r="G13" s="20" t="s">
        <v>7</v>
      </c>
    </row>
    <row r="14" spans="1:16382" ht="15.75" thickBot="1" x14ac:dyDescent="0.3">
      <c r="B14" s="36"/>
      <c r="C14" s="37"/>
      <c r="D14" s="21" t="s">
        <v>17</v>
      </c>
      <c r="E14" s="38">
        <f>E12+E13</f>
        <v>1621.68</v>
      </c>
      <c r="F14" s="21">
        <v>3223</v>
      </c>
      <c r="G14" s="39" t="s">
        <v>7</v>
      </c>
    </row>
    <row r="15" spans="1:16382" x14ac:dyDescent="0.25">
      <c r="B15" s="10" t="s">
        <v>60</v>
      </c>
      <c r="C15" s="19">
        <v>70133616033</v>
      </c>
      <c r="D15" s="19" t="s">
        <v>31</v>
      </c>
      <c r="E15" s="19">
        <v>597.54</v>
      </c>
      <c r="F15" s="19">
        <v>3231</v>
      </c>
      <c r="G15" s="18" t="s">
        <v>38</v>
      </c>
      <c r="H15"/>
      <c r="I15"/>
    </row>
    <row r="16" spans="1:16382" x14ac:dyDescent="0.25">
      <c r="B16" s="12" t="s">
        <v>56</v>
      </c>
      <c r="C16" s="17">
        <v>11454420695</v>
      </c>
      <c r="D16" s="17" t="s">
        <v>50</v>
      </c>
      <c r="E16" s="17">
        <v>318</v>
      </c>
      <c r="F16" s="17">
        <v>3231</v>
      </c>
      <c r="G16" s="20" t="s">
        <v>38</v>
      </c>
      <c r="H16"/>
      <c r="I16"/>
    </row>
    <row r="17" spans="2:10" x14ac:dyDescent="0.25">
      <c r="B17" s="12" t="s">
        <v>67</v>
      </c>
      <c r="C17" s="17">
        <v>68630773809</v>
      </c>
      <c r="D17" s="17" t="s">
        <v>68</v>
      </c>
      <c r="E17" s="17">
        <v>1562.5</v>
      </c>
      <c r="F17" s="17">
        <v>3231</v>
      </c>
      <c r="G17" s="20" t="s">
        <v>38</v>
      </c>
      <c r="H17"/>
      <c r="I17"/>
    </row>
    <row r="18" spans="2:10" x14ac:dyDescent="0.25">
      <c r="B18" s="12" t="s">
        <v>44</v>
      </c>
      <c r="C18" s="17">
        <v>81793146560</v>
      </c>
      <c r="D18" s="17" t="s">
        <v>31</v>
      </c>
      <c r="E18" s="17">
        <v>11.12</v>
      </c>
      <c r="F18" s="17">
        <v>3231</v>
      </c>
      <c r="G18" s="20" t="s">
        <v>38</v>
      </c>
      <c r="H18"/>
      <c r="I18"/>
    </row>
    <row r="19" spans="2:10" x14ac:dyDescent="0.25">
      <c r="B19" s="12" t="s">
        <v>42</v>
      </c>
      <c r="C19" s="17">
        <v>29524210204</v>
      </c>
      <c r="D19" s="17" t="s">
        <v>43</v>
      </c>
      <c r="E19" s="17">
        <v>250.71</v>
      </c>
      <c r="F19" s="17">
        <v>3231</v>
      </c>
      <c r="G19" s="20" t="s">
        <v>38</v>
      </c>
      <c r="H19"/>
      <c r="I19"/>
    </row>
    <row r="20" spans="2:10" x14ac:dyDescent="0.25">
      <c r="B20" s="12" t="s">
        <v>37</v>
      </c>
      <c r="C20" s="17">
        <v>87311810356</v>
      </c>
      <c r="D20" s="17" t="s">
        <v>26</v>
      </c>
      <c r="E20" s="17">
        <v>270.58</v>
      </c>
      <c r="F20" s="17">
        <v>3231</v>
      </c>
      <c r="G20" s="20" t="s">
        <v>38</v>
      </c>
      <c r="H20"/>
      <c r="I20"/>
      <c r="J20"/>
    </row>
    <row r="21" spans="2:10" ht="15.75" thickBot="1" x14ac:dyDescent="0.3">
      <c r="B21" s="36"/>
      <c r="C21" s="37"/>
      <c r="D21" s="21" t="s">
        <v>17</v>
      </c>
      <c r="E21" s="38">
        <f>SUM(E15:E20)</f>
        <v>3010.45</v>
      </c>
      <c r="F21" s="21">
        <v>3231</v>
      </c>
      <c r="G21" s="39" t="s">
        <v>22</v>
      </c>
      <c r="I21"/>
    </row>
    <row r="22" spans="2:10" x14ac:dyDescent="0.25">
      <c r="B22" s="10" t="s">
        <v>62</v>
      </c>
      <c r="C22" s="19">
        <v>57617062240</v>
      </c>
      <c r="D22" s="19" t="s">
        <v>26</v>
      </c>
      <c r="E22" s="19">
        <v>480</v>
      </c>
      <c r="F22" s="19">
        <v>3233</v>
      </c>
      <c r="G22" s="18" t="s">
        <v>32</v>
      </c>
      <c r="H22"/>
      <c r="I22"/>
    </row>
    <row r="23" spans="2:10" x14ac:dyDescent="0.25">
      <c r="B23" s="12" t="s">
        <v>61</v>
      </c>
      <c r="C23" s="17">
        <v>63397242948</v>
      </c>
      <c r="D23" s="17" t="s">
        <v>50</v>
      </c>
      <c r="E23" s="17">
        <v>234</v>
      </c>
      <c r="F23" s="17">
        <v>3233</v>
      </c>
      <c r="G23" s="20" t="s">
        <v>32</v>
      </c>
      <c r="H23"/>
      <c r="I23"/>
    </row>
    <row r="24" spans="2:10" ht="15.75" thickBot="1" x14ac:dyDescent="0.3">
      <c r="B24" s="48"/>
      <c r="C24" s="49"/>
      <c r="D24" s="21" t="s">
        <v>17</v>
      </c>
      <c r="E24" s="38">
        <f>SUM(E22:E23)</f>
        <v>714</v>
      </c>
      <c r="F24" s="21">
        <v>3233</v>
      </c>
      <c r="G24" s="39" t="s">
        <v>23</v>
      </c>
    </row>
    <row r="25" spans="2:10" x14ac:dyDescent="0.25">
      <c r="B25" s="10" t="s">
        <v>52</v>
      </c>
      <c r="C25" s="19">
        <v>3455963475</v>
      </c>
      <c r="D25" s="19" t="s">
        <v>50</v>
      </c>
      <c r="E25" s="19">
        <v>104.08</v>
      </c>
      <c r="F25" s="19">
        <v>3234</v>
      </c>
      <c r="G25" s="18" t="s">
        <v>4</v>
      </c>
      <c r="H25"/>
    </row>
    <row r="26" spans="2:10" x14ac:dyDescent="0.25">
      <c r="B26" s="12" t="s">
        <v>51</v>
      </c>
      <c r="C26" s="17">
        <v>7969842379</v>
      </c>
      <c r="D26" s="17" t="s">
        <v>50</v>
      </c>
      <c r="E26" s="17">
        <v>26.01</v>
      </c>
      <c r="F26" s="17">
        <v>3234</v>
      </c>
      <c r="G26" s="20" t="s">
        <v>4</v>
      </c>
      <c r="H26"/>
    </row>
    <row r="27" spans="2:10" x14ac:dyDescent="0.25">
      <c r="B27" s="12" t="s">
        <v>48</v>
      </c>
      <c r="C27" s="17">
        <v>13269963589</v>
      </c>
      <c r="D27" s="17" t="s">
        <v>49</v>
      </c>
      <c r="E27" s="17">
        <v>33.61</v>
      </c>
      <c r="F27" s="17">
        <v>3234</v>
      </c>
      <c r="G27" s="20" t="s">
        <v>4</v>
      </c>
      <c r="H27"/>
    </row>
    <row r="28" spans="2:10" x14ac:dyDescent="0.25">
      <c r="B28" s="12" t="s">
        <v>40</v>
      </c>
      <c r="C28" s="17">
        <v>6531901714</v>
      </c>
      <c r="D28" s="17" t="s">
        <v>26</v>
      </c>
      <c r="E28" s="17">
        <v>268.2</v>
      </c>
      <c r="F28" s="17">
        <v>3234</v>
      </c>
      <c r="G28" s="20" t="s">
        <v>4</v>
      </c>
      <c r="H28"/>
      <c r="I28"/>
    </row>
    <row r="29" spans="2:10" x14ac:dyDescent="0.25">
      <c r="B29" s="12" t="s">
        <v>34</v>
      </c>
      <c r="C29" s="17">
        <v>80805858278</v>
      </c>
      <c r="D29" s="17" t="s">
        <v>26</v>
      </c>
      <c r="E29" s="17">
        <v>53.79</v>
      </c>
      <c r="F29" s="17">
        <v>3234</v>
      </c>
      <c r="G29" s="20" t="s">
        <v>4</v>
      </c>
      <c r="H29"/>
    </row>
    <row r="30" spans="2:10" x14ac:dyDescent="0.25">
      <c r="B30" s="12" t="s">
        <v>28</v>
      </c>
      <c r="C30" s="17">
        <v>54382731928</v>
      </c>
      <c r="D30" s="17" t="s">
        <v>26</v>
      </c>
      <c r="E30" s="17">
        <v>496.06</v>
      </c>
      <c r="F30" s="17">
        <v>3234</v>
      </c>
      <c r="G30" s="20" t="s">
        <v>4</v>
      </c>
      <c r="H30"/>
    </row>
    <row r="31" spans="2:10" ht="15.75" thickBot="1" x14ac:dyDescent="0.3">
      <c r="B31" s="50"/>
      <c r="C31" s="51"/>
      <c r="D31" s="21" t="s">
        <v>17</v>
      </c>
      <c r="E31" s="38">
        <f>SUM(E25:E30)</f>
        <v>981.75</v>
      </c>
      <c r="F31" s="21">
        <v>3234</v>
      </c>
      <c r="G31" s="39" t="s">
        <v>4</v>
      </c>
      <c r="I31"/>
    </row>
    <row r="32" spans="2:10" x14ac:dyDescent="0.25">
      <c r="B32" s="10" t="s">
        <v>28</v>
      </c>
      <c r="C32" s="19">
        <v>54382731928</v>
      </c>
      <c r="D32" s="19" t="s">
        <v>26</v>
      </c>
      <c r="E32" s="19">
        <v>3653.72</v>
      </c>
      <c r="F32" s="19">
        <v>3235</v>
      </c>
      <c r="G32" s="18" t="s">
        <v>29</v>
      </c>
      <c r="H32"/>
    </row>
    <row r="33" spans="2:9" ht="15.75" thickBot="1" x14ac:dyDescent="0.3">
      <c r="B33" s="48"/>
      <c r="C33" s="49"/>
      <c r="D33" s="21" t="s">
        <v>17</v>
      </c>
      <c r="E33" s="38">
        <f>E32</f>
        <v>3653.72</v>
      </c>
      <c r="F33" s="21">
        <v>3235</v>
      </c>
      <c r="G33" s="39" t="s">
        <v>24</v>
      </c>
    </row>
    <row r="34" spans="2:9" x14ac:dyDescent="0.25">
      <c r="B34" s="10" t="s">
        <v>72</v>
      </c>
      <c r="C34" s="19" t="s">
        <v>73</v>
      </c>
      <c r="D34" s="19" t="s">
        <v>74</v>
      </c>
      <c r="E34" s="19">
        <v>625</v>
      </c>
      <c r="F34" s="19">
        <v>3237</v>
      </c>
      <c r="G34" s="18" t="s">
        <v>27</v>
      </c>
      <c r="H34"/>
    </row>
    <row r="35" spans="2:9" ht="15.75" thickBot="1" x14ac:dyDescent="0.3">
      <c r="B35" s="48"/>
      <c r="C35" s="49"/>
      <c r="D35" s="21" t="s">
        <v>17</v>
      </c>
      <c r="E35" s="38">
        <f>SUM(E34:E34)</f>
        <v>625</v>
      </c>
      <c r="F35" s="21">
        <v>3237</v>
      </c>
      <c r="G35" s="39" t="s">
        <v>25</v>
      </c>
      <c r="H35"/>
    </row>
    <row r="36" spans="2:9" x14ac:dyDescent="0.25">
      <c r="B36" s="10" t="s">
        <v>55</v>
      </c>
      <c r="C36" s="19">
        <v>14654537073</v>
      </c>
      <c r="D36" s="19" t="s">
        <v>31</v>
      </c>
      <c r="E36" s="19">
        <v>218.55</v>
      </c>
      <c r="F36" s="19">
        <v>3238</v>
      </c>
      <c r="G36" s="18" t="s">
        <v>5</v>
      </c>
      <c r="H36"/>
    </row>
    <row r="37" spans="2:9" x14ac:dyDescent="0.25">
      <c r="B37" s="12" t="s">
        <v>33</v>
      </c>
      <c r="C37" s="17">
        <v>46118101286</v>
      </c>
      <c r="D37" s="17" t="s">
        <v>26</v>
      </c>
      <c r="E37" s="17">
        <v>149.31</v>
      </c>
      <c r="F37" s="17">
        <v>3238</v>
      </c>
      <c r="G37" s="20" t="s">
        <v>5</v>
      </c>
      <c r="H37"/>
    </row>
    <row r="38" spans="2:9" x14ac:dyDescent="0.25">
      <c r="B38" s="12" t="s">
        <v>30</v>
      </c>
      <c r="C38" s="17">
        <v>85821130368</v>
      </c>
      <c r="D38" s="17" t="s">
        <v>31</v>
      </c>
      <c r="E38" s="17">
        <v>16.11</v>
      </c>
      <c r="F38" s="17">
        <v>3238</v>
      </c>
      <c r="G38" s="20" t="s">
        <v>5</v>
      </c>
      <c r="H38"/>
    </row>
    <row r="39" spans="2:9" ht="15.75" thickBot="1" x14ac:dyDescent="0.3">
      <c r="B39" s="48"/>
      <c r="C39" s="49"/>
      <c r="D39" s="21" t="s">
        <v>17</v>
      </c>
      <c r="E39" s="38">
        <f>SUM(E36:E38)</f>
        <v>383.97</v>
      </c>
      <c r="F39" s="29">
        <v>3238</v>
      </c>
      <c r="G39" s="39" t="s">
        <v>5</v>
      </c>
      <c r="H39"/>
      <c r="I39"/>
    </row>
    <row r="40" spans="2:9" x14ac:dyDescent="0.25">
      <c r="B40" s="10" t="s">
        <v>57</v>
      </c>
      <c r="C40" s="19">
        <v>6779162480</v>
      </c>
      <c r="D40" s="19" t="s">
        <v>26</v>
      </c>
      <c r="E40" s="19">
        <v>2090</v>
      </c>
      <c r="F40" s="19">
        <v>3239</v>
      </c>
      <c r="G40" s="18" t="s">
        <v>6</v>
      </c>
      <c r="H40"/>
    </row>
    <row r="41" spans="2:9" x14ac:dyDescent="0.25">
      <c r="B41" s="12" t="s">
        <v>54</v>
      </c>
      <c r="C41" s="17">
        <v>33679708526</v>
      </c>
      <c r="D41" s="17" t="s">
        <v>31</v>
      </c>
      <c r="E41" s="17">
        <v>230.65</v>
      </c>
      <c r="F41" s="17">
        <v>3239</v>
      </c>
      <c r="G41" s="20" t="s">
        <v>6</v>
      </c>
      <c r="H41"/>
    </row>
    <row r="42" spans="2:9" x14ac:dyDescent="0.25">
      <c r="B42" s="12" t="s">
        <v>35</v>
      </c>
      <c r="C42" s="17">
        <v>63041633582</v>
      </c>
      <c r="D42" s="17" t="s">
        <v>36</v>
      </c>
      <c r="E42" s="17">
        <v>61.39</v>
      </c>
      <c r="F42" s="17">
        <v>3239</v>
      </c>
      <c r="G42" s="20" t="s">
        <v>6</v>
      </c>
      <c r="H42"/>
    </row>
    <row r="43" spans="2:9" ht="15.75" thickBot="1" x14ac:dyDescent="0.3">
      <c r="B43" s="48"/>
      <c r="C43" s="49"/>
      <c r="D43" s="21" t="s">
        <v>17</v>
      </c>
      <c r="E43" s="38">
        <f>SUM(E40:E42)</f>
        <v>2382.04</v>
      </c>
      <c r="F43" s="52">
        <v>3239</v>
      </c>
      <c r="G43" s="39" t="s">
        <v>6</v>
      </c>
    </row>
    <row r="44" spans="2:9" x14ac:dyDescent="0.25">
      <c r="B44" s="10" t="s">
        <v>70</v>
      </c>
      <c r="C44" s="19">
        <v>39376400889</v>
      </c>
      <c r="D44" s="19" t="s">
        <v>71</v>
      </c>
      <c r="E44" s="19">
        <v>165.94</v>
      </c>
      <c r="F44" s="19">
        <v>3293</v>
      </c>
      <c r="G44" s="18" t="s">
        <v>8</v>
      </c>
      <c r="H44"/>
    </row>
    <row r="45" spans="2:9" ht="15.75" thickBot="1" x14ac:dyDescent="0.3">
      <c r="B45" s="53"/>
      <c r="C45" s="54"/>
      <c r="D45" s="21" t="s">
        <v>17</v>
      </c>
      <c r="E45" s="38">
        <f>SUM(E44:E44)</f>
        <v>165.94</v>
      </c>
      <c r="F45" s="52">
        <v>3293</v>
      </c>
      <c r="G45" s="39" t="s">
        <v>8</v>
      </c>
      <c r="I45"/>
    </row>
    <row r="46" spans="2:9" ht="16.5" customHeight="1" thickBot="1" x14ac:dyDescent="0.3">
      <c r="B46" s="55" t="s">
        <v>58</v>
      </c>
      <c r="C46" s="56">
        <v>23057039320</v>
      </c>
      <c r="D46" s="57" t="s">
        <v>26</v>
      </c>
      <c r="E46" s="57">
        <v>296.38</v>
      </c>
      <c r="F46" s="57">
        <v>3431</v>
      </c>
      <c r="G46" s="58" t="s">
        <v>9</v>
      </c>
      <c r="H46"/>
      <c r="I46"/>
    </row>
    <row r="47" spans="2:9" ht="15.75" thickBot="1" x14ac:dyDescent="0.3">
      <c r="B47" s="8"/>
      <c r="C47" s="8"/>
      <c r="D47" s="62" t="s">
        <v>17</v>
      </c>
      <c r="E47" s="63">
        <f>E46</f>
        <v>296.38</v>
      </c>
      <c r="F47" s="64">
        <v>3431</v>
      </c>
      <c r="G47" s="65" t="s">
        <v>9</v>
      </c>
    </row>
    <row r="48" spans="2:9" ht="15.75" thickBot="1" x14ac:dyDescent="0.3">
      <c r="B48" s="22"/>
      <c r="C48" s="40"/>
      <c r="D48" s="59" t="s">
        <v>17</v>
      </c>
      <c r="E48" s="60">
        <f>E6+E11+E14+E21++E24+E31+E33+E35+E39+E43+E45+E47</f>
        <v>16230.14</v>
      </c>
      <c r="F48" s="61"/>
      <c r="G48" s="16"/>
    </row>
    <row r="49" spans="2:12" ht="15.75" thickBot="1" x14ac:dyDescent="0.3">
      <c r="B49" s="16"/>
      <c r="C49" s="16"/>
      <c r="D49" s="41"/>
      <c r="E49" s="23"/>
      <c r="F49" s="26"/>
      <c r="G49" s="16"/>
    </row>
    <row r="50" spans="2:12" x14ac:dyDescent="0.25">
      <c r="B50" s="10" t="s">
        <v>18</v>
      </c>
      <c r="C50" s="11"/>
      <c r="D50" s="19"/>
      <c r="E50" s="19">
        <v>14062.25</v>
      </c>
      <c r="F50" s="34">
        <v>3111</v>
      </c>
      <c r="G50" s="18" t="s">
        <v>19</v>
      </c>
      <c r="I50"/>
    </row>
    <row r="51" spans="2:12" x14ac:dyDescent="0.25">
      <c r="B51" s="12" t="s">
        <v>18</v>
      </c>
      <c r="C51" s="13"/>
      <c r="D51" s="17"/>
      <c r="E51" s="17">
        <v>2291.73</v>
      </c>
      <c r="F51" s="35">
        <v>3132</v>
      </c>
      <c r="G51" s="20" t="s">
        <v>20</v>
      </c>
      <c r="I51"/>
    </row>
    <row r="52" spans="2:12" x14ac:dyDescent="0.25">
      <c r="B52" s="12" t="s">
        <v>18</v>
      </c>
      <c r="C52" s="13"/>
      <c r="D52" s="17"/>
      <c r="E52" s="17">
        <v>1127.96</v>
      </c>
      <c r="F52" s="35">
        <v>3211</v>
      </c>
      <c r="G52" s="20" t="s">
        <v>10</v>
      </c>
      <c r="I52"/>
    </row>
    <row r="53" spans="2:12" x14ac:dyDescent="0.25">
      <c r="B53" s="12" t="s">
        <v>18</v>
      </c>
      <c r="C53" s="13"/>
      <c r="D53" s="17"/>
      <c r="E53" s="17">
        <v>3.48</v>
      </c>
      <c r="F53" s="42">
        <v>3212</v>
      </c>
      <c r="G53" s="20" t="s">
        <v>75</v>
      </c>
      <c r="H53"/>
      <c r="I53"/>
      <c r="J53"/>
      <c r="K53"/>
    </row>
    <row r="54" spans="2:12" x14ac:dyDescent="0.25">
      <c r="B54" s="12" t="s">
        <v>18</v>
      </c>
      <c r="C54" s="13"/>
      <c r="D54" s="17"/>
      <c r="E54" s="17">
        <v>1608.26</v>
      </c>
      <c r="F54" s="35">
        <v>3237</v>
      </c>
      <c r="G54" s="20" t="s">
        <v>25</v>
      </c>
      <c r="I54"/>
    </row>
    <row r="55" spans="2:12" ht="15.75" thickBot="1" x14ac:dyDescent="0.3">
      <c r="B55" s="43" t="s">
        <v>18</v>
      </c>
      <c r="C55" s="44"/>
      <c r="D55" s="44"/>
      <c r="E55" s="45">
        <v>1421.45</v>
      </c>
      <c r="F55" s="46">
        <v>3291</v>
      </c>
      <c r="G55" s="47" t="s">
        <v>76</v>
      </c>
      <c r="H55"/>
      <c r="I55"/>
      <c r="J55"/>
      <c r="K55"/>
      <c r="L55"/>
    </row>
    <row r="56" spans="2:12" ht="15.75" thickBot="1" x14ac:dyDescent="0.3">
      <c r="B56" s="8"/>
      <c r="C56" s="8"/>
      <c r="D56" s="27" t="s">
        <v>16</v>
      </c>
      <c r="E56" s="32">
        <f>SUM(E50:E55)</f>
        <v>20515.129999999997</v>
      </c>
      <c r="F56" s="33"/>
      <c r="G56" s="16"/>
    </row>
    <row r="57" spans="2:12" x14ac:dyDescent="0.25">
      <c r="B57" s="8"/>
      <c r="C57" s="8"/>
      <c r="D57" s="8"/>
      <c r="E57" s="25"/>
      <c r="F57" s="16"/>
      <c r="G57" s="16"/>
    </row>
    <row r="58" spans="2:12" ht="15.75" thickBot="1" x14ac:dyDescent="0.3">
      <c r="B58" s="16"/>
      <c r="C58" s="16"/>
      <c r="D58" s="16"/>
      <c r="E58" s="7"/>
      <c r="F58" s="16"/>
      <c r="G58" s="16"/>
    </row>
    <row r="59" spans="2:12" ht="15.75" thickBot="1" x14ac:dyDescent="0.3">
      <c r="B59" s="16"/>
      <c r="C59" s="16"/>
      <c r="D59" s="30" t="s">
        <v>64</v>
      </c>
      <c r="E59" s="31">
        <f>E48+E56</f>
        <v>36745.269999999997</v>
      </c>
      <c r="F59" s="16"/>
      <c r="G59" s="16"/>
    </row>
    <row r="60" spans="2:12" x14ac:dyDescent="0.25">
      <c r="B60" s="16"/>
      <c r="C60" s="16"/>
      <c r="D60" s="16"/>
      <c r="E60" s="7"/>
      <c r="F60" s="16"/>
      <c r="G60" s="16"/>
    </row>
    <row r="61" spans="2:12" x14ac:dyDescent="0.25">
      <c r="B61" s="16"/>
      <c r="C61" s="16"/>
      <c r="D61" s="16"/>
      <c r="E61" s="7"/>
      <c r="F61" s="16"/>
      <c r="G61" s="16"/>
    </row>
    <row r="62" spans="2:12" x14ac:dyDescent="0.25">
      <c r="B62" s="16"/>
      <c r="C62" s="16"/>
      <c r="D62" s="16"/>
      <c r="E62" s="7"/>
      <c r="F62" s="16"/>
      <c r="G62" s="16"/>
    </row>
    <row r="63" spans="2:12" x14ac:dyDescent="0.25">
      <c r="B63" s="16"/>
      <c r="C63" s="16"/>
      <c r="D63" s="16"/>
      <c r="E63" s="7"/>
      <c r="F63" s="16"/>
      <c r="G63" s="16"/>
    </row>
    <row r="64" spans="2:12" x14ac:dyDescent="0.25">
      <c r="B64" s="16"/>
      <c r="C64" s="16"/>
      <c r="D64" s="16"/>
      <c r="E64" s="7"/>
      <c r="F64" s="16"/>
      <c r="G64" s="16"/>
    </row>
    <row r="65" spans="2:7" x14ac:dyDescent="0.25">
      <c r="B65" s="16"/>
      <c r="C65" s="16"/>
      <c r="D65" s="16"/>
      <c r="E65" s="7"/>
      <c r="F65" s="16"/>
      <c r="G65" s="16"/>
    </row>
    <row r="66" spans="2:7" x14ac:dyDescent="0.25">
      <c r="B66" s="16"/>
      <c r="C66" s="16"/>
      <c r="D66" s="16"/>
      <c r="E66" s="7"/>
      <c r="F66" s="16"/>
      <c r="G66" s="16"/>
    </row>
    <row r="67" spans="2:7" x14ac:dyDescent="0.25">
      <c r="B67" s="16"/>
      <c r="C67" s="16"/>
      <c r="D67" s="16"/>
      <c r="E67" s="7"/>
      <c r="F67" s="16"/>
      <c r="G67" s="16"/>
    </row>
    <row r="68" spans="2:7" x14ac:dyDescent="0.25">
      <c r="B68" s="16"/>
      <c r="C68" s="16"/>
      <c r="D68" s="16"/>
      <c r="E68" s="7"/>
      <c r="F68" s="16"/>
      <c r="G68" s="16"/>
    </row>
    <row r="69" spans="2:7" x14ac:dyDescent="0.25">
      <c r="B69" s="16"/>
      <c r="C69" s="16"/>
      <c r="D69" s="16"/>
      <c r="E69" s="7"/>
      <c r="F69" s="16"/>
      <c r="G69" s="16"/>
    </row>
    <row r="70" spans="2:7" x14ac:dyDescent="0.25">
      <c r="B70" s="16"/>
      <c r="C70" s="16"/>
      <c r="D70" s="16"/>
      <c r="E70" s="7"/>
      <c r="F70" s="16"/>
      <c r="G70" s="16"/>
    </row>
    <row r="71" spans="2:7" x14ac:dyDescent="0.25">
      <c r="B71" s="16"/>
      <c r="C71" s="16"/>
      <c r="D71" s="16"/>
      <c r="E71" s="7"/>
      <c r="F71" s="16"/>
    </row>
    <row r="72" spans="2:7" x14ac:dyDescent="0.25">
      <c r="B72" s="16"/>
      <c r="C72" s="16"/>
      <c r="D72" s="16"/>
      <c r="E72" s="7"/>
      <c r="F72" s="16"/>
    </row>
    <row r="73" spans="2:7" x14ac:dyDescent="0.25">
      <c r="B73" s="16"/>
      <c r="C73" s="16"/>
      <c r="D73" s="16"/>
      <c r="E73" s="7"/>
    </row>
    <row r="74" spans="2:7" x14ac:dyDescent="0.25">
      <c r="B74" s="16"/>
      <c r="C74" s="16"/>
      <c r="D74" s="16"/>
      <c r="E74" s="7"/>
    </row>
    <row r="75" spans="2:7" x14ac:dyDescent="0.25">
      <c r="B75" s="16"/>
      <c r="C75" s="16"/>
      <c r="D75" s="16"/>
      <c r="E75" s="7"/>
    </row>
    <row r="76" spans="2:7" x14ac:dyDescent="0.25">
      <c r="B76" s="16"/>
      <c r="C76" s="16"/>
      <c r="D76" s="16"/>
      <c r="E76" s="7"/>
    </row>
    <row r="77" spans="2:7" x14ac:dyDescent="0.25">
      <c r="B77" s="16"/>
      <c r="C77" s="16"/>
      <c r="D77" s="16"/>
      <c r="E77" s="7"/>
    </row>
    <row r="78" spans="2:7" x14ac:dyDescent="0.25">
      <c r="B78" s="16"/>
      <c r="C78" s="16"/>
      <c r="D78" s="16"/>
      <c r="E78" s="7"/>
    </row>
    <row r="79" spans="2:7" x14ac:dyDescent="0.25">
      <c r="B79" s="16"/>
      <c r="C79" s="16"/>
      <c r="D79" s="16"/>
      <c r="E79" s="7"/>
    </row>
    <row r="80" spans="2:7" x14ac:dyDescent="0.25">
      <c r="B80" s="16"/>
      <c r="C80" s="16"/>
      <c r="D80" s="16"/>
      <c r="E80" s="7"/>
    </row>
    <row r="81" spans="2:5" x14ac:dyDescent="0.25">
      <c r="B81" s="16"/>
      <c r="C81" s="16"/>
      <c r="D81" s="16"/>
      <c r="E81" s="7"/>
    </row>
    <row r="82" spans="2:5" x14ac:dyDescent="0.25">
      <c r="B82" s="16"/>
      <c r="C82" s="16"/>
      <c r="D82" s="16"/>
      <c r="E82" s="7"/>
    </row>
    <row r="83" spans="2:5" x14ac:dyDescent="0.25">
      <c r="B83" s="16"/>
      <c r="C83" s="16"/>
      <c r="D83" s="16"/>
      <c r="E83" s="7"/>
    </row>
    <row r="84" spans="2:5" x14ac:dyDescent="0.25">
      <c r="B84" s="16"/>
      <c r="C84" s="16"/>
      <c r="D84" s="16"/>
      <c r="E84" s="7"/>
    </row>
    <row r="85" spans="2:5" x14ac:dyDescent="0.25">
      <c r="B85" s="16"/>
      <c r="C85" s="16"/>
      <c r="D85" s="16"/>
      <c r="E85" s="7"/>
    </row>
    <row r="86" spans="2:5" x14ac:dyDescent="0.25">
      <c r="B86" s="16"/>
      <c r="C86" s="16"/>
      <c r="D86" s="16"/>
      <c r="E86" s="7"/>
    </row>
    <row r="87" spans="2:5" x14ac:dyDescent="0.25">
      <c r="B87" s="16"/>
      <c r="C87" s="16"/>
      <c r="D87" s="16"/>
      <c r="E87" s="7"/>
    </row>
    <row r="88" spans="2:5" x14ac:dyDescent="0.25">
      <c r="B88" s="16"/>
      <c r="C88" s="16"/>
      <c r="D88" s="16"/>
      <c r="E88" s="7"/>
    </row>
    <row r="89" spans="2:5" x14ac:dyDescent="0.25">
      <c r="B89" s="16"/>
      <c r="C89" s="16"/>
      <c r="D89" s="16"/>
      <c r="E89" s="7"/>
    </row>
    <row r="90" spans="2:5" x14ac:dyDescent="0.25">
      <c r="B90" s="16"/>
      <c r="C90" s="16"/>
      <c r="D90" s="16"/>
      <c r="E90" s="7"/>
    </row>
    <row r="91" spans="2:5" x14ac:dyDescent="0.25">
      <c r="B91" s="16"/>
      <c r="C91" s="16"/>
      <c r="D91" s="16"/>
      <c r="E91" s="7"/>
    </row>
    <row r="92" spans="2:5" x14ac:dyDescent="0.25">
      <c r="B92" s="16"/>
      <c r="C92" s="16"/>
      <c r="D92" s="16"/>
      <c r="E92" s="7"/>
    </row>
    <row r="93" spans="2:5" x14ac:dyDescent="0.25">
      <c r="B93" s="16"/>
      <c r="C93" s="16"/>
      <c r="D93" s="16"/>
      <c r="E93" s="7"/>
    </row>
    <row r="94" spans="2:5" x14ac:dyDescent="0.25">
      <c r="B94" s="16"/>
      <c r="C94" s="16"/>
      <c r="D94" s="16"/>
      <c r="E94" s="7"/>
    </row>
    <row r="95" spans="2:5" x14ac:dyDescent="0.25">
      <c r="B95" s="16"/>
      <c r="C95" s="16"/>
      <c r="D95" s="16"/>
      <c r="E95" s="7"/>
    </row>
    <row r="96" spans="2:5" x14ac:dyDescent="0.25">
      <c r="B96" s="16"/>
      <c r="C96" s="16"/>
      <c r="D96" s="16"/>
      <c r="E96" s="7"/>
    </row>
    <row r="97" spans="2:5" x14ac:dyDescent="0.25">
      <c r="B97" s="16"/>
      <c r="C97" s="16"/>
      <c r="D97" s="16"/>
      <c r="E97" s="7"/>
    </row>
    <row r="98" spans="2:5" x14ac:dyDescent="0.25">
      <c r="B98" s="16"/>
      <c r="C98" s="16"/>
      <c r="D98" s="16"/>
      <c r="E98" s="7"/>
    </row>
    <row r="99" spans="2:5" x14ac:dyDescent="0.25">
      <c r="B99" s="16"/>
      <c r="C99" s="16"/>
      <c r="D99" s="16"/>
      <c r="E99" s="7"/>
    </row>
    <row r="100" spans="2:5" x14ac:dyDescent="0.25">
      <c r="B100" s="16"/>
      <c r="C100" s="16"/>
      <c r="D100" s="16"/>
      <c r="E100" s="7"/>
    </row>
    <row r="101" spans="2:5" x14ac:dyDescent="0.25">
      <c r="B101" s="16"/>
      <c r="C101" s="16"/>
      <c r="D101" s="16"/>
      <c r="E101" s="7"/>
    </row>
    <row r="102" spans="2:5" x14ac:dyDescent="0.25">
      <c r="B102" s="16"/>
      <c r="C102" s="15"/>
      <c r="D102" s="16"/>
      <c r="E102" s="7"/>
    </row>
    <row r="103" spans="2:5" x14ac:dyDescent="0.25">
      <c r="B103" s="16"/>
      <c r="C103" s="15"/>
      <c r="D103" s="16"/>
      <c r="E103" s="7"/>
    </row>
    <row r="104" spans="2:5" x14ac:dyDescent="0.25">
      <c r="B104" s="14"/>
      <c r="C104" s="15"/>
      <c r="D104" s="16"/>
      <c r="E104" s="7"/>
    </row>
    <row r="105" spans="2:5" x14ac:dyDescent="0.25">
      <c r="B105" s="14"/>
      <c r="C105" s="15"/>
      <c r="D105" s="15"/>
      <c r="E105" s="7"/>
    </row>
    <row r="106" spans="2:5" x14ac:dyDescent="0.25">
      <c r="E106" s="9"/>
    </row>
    <row r="107" spans="2:5" x14ac:dyDescent="0.25">
      <c r="E107" s="9"/>
    </row>
    <row r="108" spans="2:5" x14ac:dyDescent="0.25">
      <c r="E108" s="9"/>
    </row>
    <row r="109" spans="2:5" x14ac:dyDescent="0.25">
      <c r="E109" s="9"/>
    </row>
    <row r="110" spans="2:5" x14ac:dyDescent="0.25">
      <c r="E110" s="9"/>
    </row>
    <row r="111" spans="2:5" x14ac:dyDescent="0.25">
      <c r="E111" s="9"/>
    </row>
    <row r="112" spans="2:5" x14ac:dyDescent="0.25">
      <c r="E112" s="9"/>
    </row>
    <row r="113" spans="5:5" x14ac:dyDescent="0.25">
      <c r="E113" s="9"/>
    </row>
    <row r="114" spans="5:5" x14ac:dyDescent="0.25">
      <c r="E114" s="9"/>
    </row>
    <row r="115" spans="5:5" x14ac:dyDescent="0.25">
      <c r="E115" s="9"/>
    </row>
    <row r="116" spans="5:5" x14ac:dyDescent="0.25">
      <c r="E116" s="9"/>
    </row>
  </sheetData>
  <mergeCells count="12">
    <mergeCell ref="B6:C6"/>
    <mergeCell ref="B11:C11"/>
    <mergeCell ref="E48:F48"/>
    <mergeCell ref="E56:F56"/>
    <mergeCell ref="B14:C14"/>
    <mergeCell ref="B21:C21"/>
    <mergeCell ref="B24:C24"/>
    <mergeCell ref="B33:C33"/>
    <mergeCell ref="B35:C35"/>
    <mergeCell ref="B39:C39"/>
    <mergeCell ref="B43:C43"/>
    <mergeCell ref="B45:C45"/>
  </mergeCells>
  <pageMargins left="0.7" right="0.7" top="0.75" bottom="0.75" header="0.3" footer="0.3"/>
  <pageSetup paperSize="9" scale="78" orientation="landscape" r:id="rId1"/>
  <colBreaks count="1" manualBreakCount="1">
    <brk id="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KOLOVOZ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Računovdostvo 1</dc:creator>
  <cp:lastModifiedBy>Računovdostvo 1</cp:lastModifiedBy>
  <cp:lastPrinted>2025-03-20T13:30:29Z</cp:lastPrinted>
  <dcterms:created xsi:type="dcterms:W3CDTF">2024-05-20T07:38:41Z</dcterms:created>
  <dcterms:modified xsi:type="dcterms:W3CDTF">2025-09-18T12:07:02Z</dcterms:modified>
</cp:coreProperties>
</file>